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rltd.sharepoint.com/sites/ESG/Shared Documents/02. External Reports/2.1 Sustainability Report/CL2021/9. SUPPORTING FILES for Website/"/>
    </mc:Choice>
  </mc:AlternateContent>
  <xr:revisionPtr revIDLastSave="221" documentId="8_{BE711BD6-D1A9-45F2-A39E-694D5E6C16D2}" xr6:coauthVersionLast="47" xr6:coauthVersionMax="47" xr10:uidLastSave="{45636EDD-2B74-4E78-9EF5-86B802A17207}"/>
  <workbookProtection workbookAlgorithmName="SHA-512" workbookHashValue="po/q5TelUswTVdXKxRQiPrzs5Vgvf/Qj21tpmkiY0FsU8aT3zMP6Ca0h4F7VUKxUIFg9TWvhFlyi7C8cfTXeTQ==" workbookSaltValue="55nojtAbRak+cgzF6fehsQ==" workbookSpinCount="100000" lockStructure="1"/>
  <bookViews>
    <workbookView xWindow="-28920" yWindow="-3870" windowWidth="29040" windowHeight="15840" tabRatio="846" xr2:uid="{00000000-000D-0000-FFFF-FFFF00000000}"/>
  </bookViews>
  <sheets>
    <sheet name="Index" sheetId="69" r:id="rId1"/>
    <sheet name="SASB EM-MM-130a.1" sheetId="2" r:id="rId2"/>
    <sheet name="SASB EM-MM-130a.1 (2)" sheetId="3" r:id="rId3"/>
    <sheet name="SASB EM-MM-130a.1 (3)" sheetId="4" r:id="rId4"/>
    <sheet name="SASB EM-MM-130a.1 (4)" sheetId="5" r:id="rId5"/>
    <sheet name="SASB EM-MM-130a.1 (5)" sheetId="6" r:id="rId6"/>
    <sheet name="SASB EM-MM-130a.1 (6)" sheetId="8" r:id="rId7"/>
    <sheet name="SASB EM-MM-130a.1 (7)" sheetId="9" r:id="rId8"/>
    <sheet name="SASB EM-MM-130a.1 (8)" sheetId="10" r:id="rId9"/>
    <sheet name="SASB EM-MM-130a.1 (9)" sheetId="11" r:id="rId10"/>
    <sheet name="SASB EM-MM-110a.1, GRI 305" sheetId="12" r:id="rId11"/>
    <sheet name="SASB EM-MM-110a.1, GRI 305(2)" sheetId="13" r:id="rId12"/>
    <sheet name="SASB EM-MM-110a.1" sheetId="14" r:id="rId13"/>
    <sheet name="SASB EM-MM-110a.1 (2)" sheetId="15" r:id="rId14"/>
    <sheet name="GRI 305-2 Energy Indirect" sheetId="16" r:id="rId15"/>
    <sheet name="GRI 305-2 Energy Indirect (2)" sheetId="17" r:id="rId16"/>
    <sheet name="GRI 305-3 Other Indirect (" sheetId="18" r:id="rId17"/>
    <sheet name="GRI 305-4 GHG intensity by" sheetId="19" r:id="rId18"/>
    <sheet name="GRI 305-4 GHG intensity by(2)" sheetId="20" r:id="rId19"/>
    <sheet name="GRI 305-4 GHG intensity by(3)" sheetId="21" r:id="rId20"/>
    <sheet name="SASB EM-MM-120a.1" sheetId="24" r:id="rId21"/>
    <sheet name="Total water withdrawal int" sheetId="26" r:id="rId22"/>
    <sheet name="Fresh water consumed inten" sheetId="27" r:id="rId23"/>
    <sheet name="Other water consumed inten" sheetId="28" r:id="rId24"/>
    <sheet name="Total water consumed inten" sheetId="29" r:id="rId25"/>
    <sheet name="SASB EM-MM-140a.1 Water wi" sheetId="30" r:id="rId26"/>
    <sheet name="SASB EM-MM-140a.1 Water wi(2)" sheetId="31" r:id="rId27"/>
    <sheet name="GRI 303-3 Water withdrawal" sheetId="32" r:id="rId28"/>
    <sheet name="GRI 303-3 Water withdrawal(2)" sheetId="33" r:id="rId29"/>
    <sheet name="GRI 303-3 Water withdrawal(3)" sheetId="34" r:id="rId30"/>
    <sheet name="GRI 303-4 Water discharge" sheetId="36" r:id="rId31"/>
    <sheet name="GRI 303-4 Water discharge (2)" sheetId="37" r:id="rId32"/>
    <sheet name="GRI 303-4 Water discharge (3)" sheetId="38" r:id="rId33"/>
    <sheet name="GRI 303-5 Water consumptio" sheetId="40" r:id="rId34"/>
    <sheet name="Water Recycled and Reused" sheetId="41" r:id="rId35"/>
    <sheet name="SASB EM-MM-150a.4 Non-mine" sheetId="44" r:id="rId36"/>
    <sheet name="Non-mineral waste recycled" sheetId="45" r:id="rId37"/>
    <sheet name="SASB EM-MM-150a.5 Tailings" sheetId="46" r:id="rId38"/>
    <sheet name="Percentage of tailings rec" sheetId="47" r:id="rId39"/>
    <sheet name="SASB EM-MM-150a.6 Waste ro" sheetId="48" r:id="rId40"/>
    <sheet name="Percentage of waste rock r" sheetId="49" r:id="rId41"/>
    <sheet name="SASB EM-MM-150a.7 Hazardou" sheetId="50" r:id="rId42"/>
    <sheet name="SASB EM-MM-150a.8 Hazardou" sheetId="51" r:id="rId43"/>
    <sheet name="GRI 306-3 Waste generated" sheetId="56" r:id="rId44"/>
    <sheet name="GRI 306-4 Non-hazardous wa" sheetId="57" r:id="rId45"/>
    <sheet name="GRI 306-4 Hazardous waste" sheetId="58" r:id="rId46"/>
    <sheet name="GRI 306-5 Non-hazardous wa" sheetId="59" r:id="rId47"/>
    <sheet name="GRI 306-5 Hazardous waste" sheetId="60" r:id="rId48"/>
    <sheet name="Rehabilitation and clearin" sheetId="66" r:id="rId49"/>
    <sheet name="Gold sold" sheetId="67" r:id="rId50"/>
  </sheets>
  <definedNames>
    <definedName name="_xlnm._FilterDatabase" localSheetId="22">'Fresh water consumed inten'!B6:E10</definedName>
    <definedName name="_xlnm._FilterDatabase" localSheetId="49">'Gold sold'!B6:Q8</definedName>
    <definedName name="_xlnm._FilterDatabase" localSheetId="27">'GRI 303-3 Water withdrawal'!B6:G22</definedName>
    <definedName name="_xlnm._FilterDatabase" localSheetId="28">'GRI 303-3 Water withdrawal(2)'!B6:J22</definedName>
    <definedName name="_xlnm._FilterDatabase" localSheetId="29">'GRI 303-3 Water withdrawal(3)'!B6:O22</definedName>
    <definedName name="_xlnm._FilterDatabase" localSheetId="30">'GRI 303-4 Water discharge'!B6:G22</definedName>
    <definedName name="_xlnm._FilterDatabase" localSheetId="31">'GRI 303-4 Water discharge (2)'!B6:I22</definedName>
    <definedName name="_xlnm._FilterDatabase" localSheetId="32">'GRI 303-4 Water discharge (3)'!B6:M22</definedName>
    <definedName name="_xlnm._FilterDatabase" localSheetId="33">'GRI 303-5 Water consumptio'!B6:E22</definedName>
    <definedName name="_xlnm._FilterDatabase" localSheetId="14">'GRI 305-2 Energy Indirect'!B7:G9</definedName>
    <definedName name="_xlnm._FilterDatabase" localSheetId="15">'GRI 305-2 Energy Indirect (2)'!B7:F18</definedName>
    <definedName name="_xlnm._FilterDatabase" localSheetId="16">'GRI 305-3 Other Indirect ('!B6:E17</definedName>
    <definedName name="_xlnm._FilterDatabase" localSheetId="17">'GRI 305-4 GHG intensity by'!B6:E10</definedName>
    <definedName name="_xlnm._FilterDatabase" localSheetId="18">'GRI 305-4 GHG intensity by(2)'!B6:E10</definedName>
    <definedName name="_xlnm._FilterDatabase" localSheetId="19">'GRI 305-4 GHG intensity by(3)'!B6:E10</definedName>
    <definedName name="_xlnm._FilterDatabase" localSheetId="43">'GRI 306-3 Waste generated'!B6:G21</definedName>
    <definedName name="_xlnm._FilterDatabase" localSheetId="45">'GRI 306-4 Hazardous waste'!B6:H13</definedName>
    <definedName name="_xlnm._FilterDatabase" localSheetId="44">'GRI 306-4 Non-hazardous wa'!B6:H13</definedName>
    <definedName name="_xlnm._FilterDatabase" localSheetId="47">'GRI 306-5 Hazardous waste'!B6:H15</definedName>
    <definedName name="_xlnm._FilterDatabase" localSheetId="46">'GRI 306-5 Non-hazardous wa'!B6:H15</definedName>
    <definedName name="_xlnm._FilterDatabase" localSheetId="36">'Non-mineral waste recycled'!B6:L21</definedName>
    <definedName name="_xlnm._FilterDatabase" localSheetId="23">'Other water consumed inten'!B6:E10</definedName>
    <definedName name="_xlnm._FilterDatabase" localSheetId="38">'Percentage of tailings rec'!B6:E18</definedName>
    <definedName name="_xlnm._FilterDatabase" localSheetId="40">'Percentage of waste rock r'!B6:E22</definedName>
    <definedName name="_xlnm._FilterDatabase" localSheetId="48">'Rehabilitation and clearin'!B6:F23</definedName>
    <definedName name="_xlnm._FilterDatabase" localSheetId="12">'SASB EM-MM-110a.1'!B7:G18</definedName>
    <definedName name="_xlnm._FilterDatabase" localSheetId="13">'SASB EM-MM-110a.1 (2)'!B7:F30</definedName>
    <definedName name="_xlnm._FilterDatabase" localSheetId="10">'SASB EM-MM-110a.1, GRI 305'!B7:G19</definedName>
    <definedName name="_xlnm._FilterDatabase" localSheetId="11">'SASB EM-MM-110a.1, GRI 305(2)'!B7:F30</definedName>
    <definedName name="_xlnm._FilterDatabase" localSheetId="20">'SASB EM-MM-120a.1'!B6:J22</definedName>
    <definedName name="_xlnm._FilterDatabase" localSheetId="1">'SASB EM-MM-130a.1'!B7:G28</definedName>
    <definedName name="_xlnm._FilterDatabase" localSheetId="2">'SASB EM-MM-130a.1 (2)'!B7:F30</definedName>
    <definedName name="_xlnm._FilterDatabase" localSheetId="3">'SASB EM-MM-130a.1 (3)'!B6:E10</definedName>
    <definedName name="_xlnm._FilterDatabase" localSheetId="4">'SASB EM-MM-130a.1 (4)'!B6:E10</definedName>
    <definedName name="_xlnm._FilterDatabase" localSheetId="5">'SASB EM-MM-130a.1 (5)'!B6:E10</definedName>
    <definedName name="_xlnm._FilterDatabase" localSheetId="6">'SASB EM-MM-130a.1 (6)'!B7:G10</definedName>
    <definedName name="_xlnm._FilterDatabase" localSheetId="7">'SASB EM-MM-130a.1 (7)'!B7:F16</definedName>
    <definedName name="_xlnm._FilterDatabase" localSheetId="8">'SASB EM-MM-130a.1 (8)'!B7:G24</definedName>
    <definedName name="_xlnm._FilterDatabase" localSheetId="9">'SASB EM-MM-130a.1 (9)'!B7:F30</definedName>
    <definedName name="_xlnm._FilterDatabase" localSheetId="25">'SASB EM-MM-140a.1 Water wi'!B6:F22</definedName>
    <definedName name="_xlnm._FilterDatabase" localSheetId="26">'SASB EM-MM-140a.1 Water wi(2)'!B6:G11</definedName>
    <definedName name="_xlnm._FilterDatabase" localSheetId="35">'SASB EM-MM-150a.4 Non-mine'!B6:L21</definedName>
    <definedName name="_xlnm._FilterDatabase" localSheetId="37">'SASB EM-MM-150a.5 Tailings'!B6:F18</definedName>
    <definedName name="_xlnm._FilterDatabase" localSheetId="39">'SASB EM-MM-150a.6 Waste ro'!B6:F22</definedName>
    <definedName name="_xlnm._FilterDatabase" localSheetId="41">'SASB EM-MM-150a.7 Hazardou'!B6:E21</definedName>
    <definedName name="_xlnm._FilterDatabase" localSheetId="42">'SASB EM-MM-150a.8 Hazardou'!B6:E21</definedName>
    <definedName name="_xlnm._FilterDatabase" localSheetId="24">'Total water consumed inten'!B6:E10</definedName>
    <definedName name="_xlnm._FilterDatabase" localSheetId="21">'Total water withdrawal int'!B6:E10</definedName>
    <definedName name="_xlnm._FilterDatabase" localSheetId="34">'Water Recycled and Reused'!B6:E22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8" i="15" l="1"/>
  <c r="B38" i="13"/>
  <c r="B17" i="18"/>
  <c r="B9" i="16"/>
  <c r="B19" i="12"/>
  <c r="B32" i="66"/>
  <c r="B15" i="60"/>
  <c r="B15" i="59"/>
  <c r="B13" i="58"/>
  <c r="B13" i="57"/>
  <c r="B30" i="56"/>
  <c r="B30" i="51"/>
  <c r="B30" i="50"/>
  <c r="B31" i="48"/>
  <c r="B27" i="46"/>
  <c r="B30" i="45"/>
  <c r="B30" i="44"/>
  <c r="B31" i="41"/>
  <c r="B31" i="40"/>
  <c r="B31" i="38"/>
  <c r="B31" i="37"/>
  <c r="B31" i="36"/>
  <c r="B31" i="34"/>
  <c r="B31" i="33"/>
  <c r="B31" i="32"/>
  <c r="B31" i="30"/>
  <c r="B31" i="24"/>
  <c r="B22" i="17"/>
  <c r="B18" i="14"/>
  <c r="B38" i="11"/>
  <c r="B24" i="10"/>
  <c r="B21" i="9"/>
  <c r="B10" i="8"/>
  <c r="B38" i="3"/>
  <c r="B28" i="2"/>
</calcChain>
</file>

<file path=xl/sharedStrings.xml><?xml version="1.0" encoding="utf-8"?>
<sst xmlns="http://schemas.openxmlformats.org/spreadsheetml/2006/main" count="2359" uniqueCount="308">
  <si>
    <t>Energy Production &amp; Consumption</t>
  </si>
  <si>
    <t>Greenhouse Gas Emissions</t>
  </si>
  <si>
    <t>Air Emissions</t>
  </si>
  <si>
    <t>SASB EM-MM-130a.1 &amp; GRI 302-1 Total net energy consumed (CY2021)</t>
  </si>
  <si>
    <t>SASB EM-MM-110a.1, GRI 305-1&amp; GRI 305-2 Direct &amp; Indirect (Scope 1 &amp; 2) GHG emissions (CY2021)</t>
  </si>
  <si>
    <t>SASB EM-MM-120a.1 &amp; GRI 305-7 Air emissions of pollutants</t>
  </si>
  <si>
    <t>SASB EM-MM-130a.1 &amp; GRI 302-1 Total net energy consumed</t>
  </si>
  <si>
    <t>SASB EM-MM-110a.1, GRI 305-1&amp; GRI 305-2 Direct &amp; Indirect (Scope 1 &amp; 2) GHG emissions</t>
  </si>
  <si>
    <t>SASB EM-MM-130a.1 &amp; GRI 302-3 Energy intensity by facility (gold sold)</t>
  </si>
  <si>
    <t>SASB EM-MM-110a.1 &amp; GRI 305-1 Direct (Scope 1) GHG emissions (CY2021)</t>
  </si>
  <si>
    <t>SASB EM-MM-130a.1 &amp; GRI 302-3 Energy intensity by facility (ore processed)</t>
  </si>
  <si>
    <t>SASB EM-MM-110a.1 &amp; GRI 305-1 Direct (Scope 1) GHG emissions</t>
  </si>
  <si>
    <t>SASB EM-MM-130a.1 &amp; GRI 302-3 Energy intensity by facility (ore mined)</t>
  </si>
  <si>
    <t>GRI 305-2 Energy Indirect (Scope 2) GHG emissions (CY2021)</t>
  </si>
  <si>
    <t>SASB EM-MM-130a.1 &amp; GRI 302-1 Total energy produced (CY2021)</t>
  </si>
  <si>
    <t>GRI 305-2 Energy Indirect (Scope 2) GHG emissions</t>
  </si>
  <si>
    <t>SASB EM-MM-130a.1 &amp; GRI 302-1 Total energy produced</t>
  </si>
  <si>
    <t>GRI 305-3 Other Indirect (Scope 3) GHG emissions</t>
  </si>
  <si>
    <t>SASB EM-MM-130a.1 &amp; GRI 302-1 Total gross energy consumed (CY2021)</t>
  </si>
  <si>
    <t>GRI 305-4 GHG intensity by facility (gold sold)</t>
  </si>
  <si>
    <t>SASB EM-MM-130a.1 &amp; GRI 302-1 Total gross energy consumed</t>
  </si>
  <si>
    <t>GRI 305-4 GHG intensity by facility (ore processed)</t>
  </si>
  <si>
    <t>GRI 305-4 GHG intensity by facility (ore mined)</t>
  </si>
  <si>
    <t>Water Management</t>
  </si>
  <si>
    <t>Waste Management</t>
  </si>
  <si>
    <t>Rehabilitation and Clearing</t>
  </si>
  <si>
    <t>Total water withdrawal intensity by gold sold</t>
  </si>
  <si>
    <t>Water Recycled and Reused</t>
  </si>
  <si>
    <t>Rehabilitation and clearing</t>
  </si>
  <si>
    <t>Fresh water consumed intensity by gold sold</t>
  </si>
  <si>
    <t>SASB EM-MM-150a.4 Non-mineral waste generated</t>
  </si>
  <si>
    <t>Other water consumed intensity by gold sold</t>
  </si>
  <si>
    <t>Non-mineral waste recycled (additional reporting metric)</t>
  </si>
  <si>
    <t>Total water consumed intensity by gold sold</t>
  </si>
  <si>
    <t>SASB EM-MM-150a.5 Tailings produced (and recycled*)</t>
  </si>
  <si>
    <t>SASB EM-MM-140a.1 Water withdrawal and consumption (by facility)</t>
  </si>
  <si>
    <t>Percentage of tailings recycled (additional reporting metric)</t>
  </si>
  <si>
    <t>Gold Sold</t>
  </si>
  <si>
    <t>SASB EM-MM-140a.1 Water withdrawal and consumption (by production centre)</t>
  </si>
  <si>
    <t>SASB EM-MM-150a.6 Waste rock generated (and recycled*)</t>
  </si>
  <si>
    <t>Gold sold</t>
  </si>
  <si>
    <t>GRI 303-3 Water withdrawal by source</t>
  </si>
  <si>
    <t>Percentage of waste rock recycled (additional reporting metric)</t>
  </si>
  <si>
    <t>GRI 303-3 Water withdrawal by type</t>
  </si>
  <si>
    <t>SASB EM-MM-150a.7 Hazardous waste generated</t>
  </si>
  <si>
    <t>GRI 303-3 Water withdrawal by source and type</t>
  </si>
  <si>
    <t>SASB EM-MM-150a.8 Hazardous waste recycled</t>
  </si>
  <si>
    <t>GRI 303-4 Water discharge by source</t>
  </si>
  <si>
    <t>GRI 303-4 Water discharge by type</t>
  </si>
  <si>
    <t>GRI 306-3 Waste generated</t>
  </si>
  <si>
    <t>GRI 303-4 Water discharge by source and type</t>
  </si>
  <si>
    <t>GRI 306-4 Non-hazardous waste diverted from disposal</t>
  </si>
  <si>
    <t>GRI 303-5 Water consumption</t>
  </si>
  <si>
    <t>GRI 306-4 Hazardous waste diverted from disposal</t>
  </si>
  <si>
    <t>GRI 306-5 Non-hazardous waste directed to disposal</t>
  </si>
  <si>
    <t>GRI 306-5 Hazardous waste directed to disposal</t>
  </si>
  <si>
    <t>Northern Star Resources Ltd</t>
  </si>
  <si>
    <t>01/Jan/2021 - 31/Dec/2021</t>
  </si>
  <si>
    <t>Extracted by seagles at 14/Feb/2022 07:14 from Greenbase</t>
  </si>
  <si>
    <t>Net Energy Consumed (GJ)</t>
  </si>
  <si>
    <t>Exploration</t>
  </si>
  <si>
    <t>Kalgoorlie</t>
  </si>
  <si>
    <t>Other</t>
  </si>
  <si>
    <t>Pogo</t>
  </si>
  <si>
    <t>Yandal</t>
  </si>
  <si>
    <t/>
  </si>
  <si>
    <t>GJ</t>
  </si>
  <si>
    <t>Diesel combusted</t>
  </si>
  <si>
    <t>Diesel spilled</t>
  </si>
  <si>
    <t>Diesel used in explosives</t>
  </si>
  <si>
    <t>Electricity consumption</t>
  </si>
  <si>
    <t>Electricity produced for direct customer</t>
  </si>
  <si>
    <t>Electricity produced for operations</t>
  </si>
  <si>
    <t>Electricity purchased</t>
  </si>
  <si>
    <t>Fuel oil combusted</t>
  </si>
  <si>
    <t>Grease used as lubricant</t>
  </si>
  <si>
    <t>Heating oil combusted</t>
  </si>
  <si>
    <t>Jet kerosene combusted</t>
  </si>
  <si>
    <t>Liquefied natural gas combusted</t>
  </si>
  <si>
    <t>LPG combusted</t>
  </si>
  <si>
    <t>Lubricating oil used</t>
  </si>
  <si>
    <t>Non-lubricant fluid oils</t>
  </si>
  <si>
    <t>Pipeline natural gas combusted</t>
  </si>
  <si>
    <t>SF6 Stock CO2-e</t>
  </si>
  <si>
    <t>Solar energy for electricity generation</t>
  </si>
  <si>
    <t>Sulphur</t>
  </si>
  <si>
    <t>Unleaded gasoline combusted</t>
  </si>
  <si>
    <t>01/Jan/2019 - 31/Dec/2021</t>
  </si>
  <si>
    <t>SegmentDCUName</t>
  </si>
  <si>
    <t>CY 2021</t>
  </si>
  <si>
    <t>CY 2020</t>
  </si>
  <si>
    <t>CY 2019</t>
  </si>
  <si>
    <t>Black Flag, Mungari &amp; Mount Burges Station Operations</t>
  </si>
  <si>
    <t>KCGM Operations</t>
  </si>
  <si>
    <t>Thunderbox Operations</t>
  </si>
  <si>
    <t>CY2021: Kundana and Millennium results cover Jan to July only
CY2020: Northern Star had a 50% ownership of KCGM, however these results are 100% of the net energy consumed. Please report 50% of KCGM for sustainability reporting.</t>
  </si>
  <si>
    <t>Parameter</t>
  </si>
  <si>
    <t>FacilityDcuName</t>
  </si>
  <si>
    <t>Unit</t>
  </si>
  <si>
    <t>Net energy consumed</t>
  </si>
  <si>
    <t>Troy oz</t>
  </si>
  <si>
    <t>Intensity (Net energy consumed &amp; gold sold)</t>
  </si>
  <si>
    <t>GJ/Troy oz</t>
  </si>
  <si>
    <t>Gold sold was sourced from corporate, as a company total</t>
  </si>
  <si>
    <t>Ore processed</t>
  </si>
  <si>
    <t>Tonne</t>
  </si>
  <si>
    <t>Intensity (Net energy consumed &amp; ore processed)</t>
  </si>
  <si>
    <t>GJ/tonne</t>
  </si>
  <si>
    <t>Ore mined</t>
  </si>
  <si>
    <t>Intensity (Net energy consumed &amp; ore mined)</t>
  </si>
  <si>
    <t>Energy Produced (GJ)</t>
  </si>
  <si>
    <t>CY2020: Northern Star had a 50% ownership of KCGM, however these results are 100% of the energy produced. Please report 50% of KCGM for sustainability reporting.</t>
  </si>
  <si>
    <t>Gross Energy Consumed (GJ)</t>
  </si>
  <si>
    <t>CY2020: Northern Star had a 50% ownership of KCGM, however these results are 100% of the gross energy consumed. Please report 50% of KCGM for sustainability reporting.</t>
  </si>
  <si>
    <t>CY2020: Northern Star had a 50% ownership of KCGM, however these results are 100% of the Scope 1</t>
  </si>
  <si>
    <t>CY2021: Kundana and Millennium results cover Jan to July only
CY2020: Northern Star had a 50% ownership of KCGM, however these results are 100% of the Scope 1 GHG emissions. Please report 50% of KCGM for sustainability reporting.</t>
  </si>
  <si>
    <t>CY2021: Kundana results cover Jan to July only
CY2020: Northern Star had a 50% ownership of KCGM, however these results are 100% of the Scope 2 GHG emissions. Please report 50% of KCGM for sustainability reporting.</t>
  </si>
  <si>
    <t>CY 2021 Scope 3 Emissions</t>
  </si>
  <si>
    <t>Source Amount</t>
  </si>
  <si>
    <t>Source Unit</t>
  </si>
  <si>
    <t>Upstream - Employee Commuting</t>
  </si>
  <si>
    <t>passenger.km</t>
  </si>
  <si>
    <t>Upstream - Capital Goods</t>
  </si>
  <si>
    <t>count</t>
  </si>
  <si>
    <t>Upstream - Purchased Goods and Services</t>
  </si>
  <si>
    <t>Downstream - Processing of Sold Products</t>
  </si>
  <si>
    <t>Upstream - Fuel and Energy Related Activities</t>
  </si>
  <si>
    <t>kL</t>
  </si>
  <si>
    <t>MWh</t>
  </si>
  <si>
    <t>Upstream - Upstream Transportation and Distribution</t>
  </si>
  <si>
    <t>tonne.km</t>
  </si>
  <si>
    <t>Scope 1 + 2</t>
  </si>
  <si>
    <t>Intensity (Scope 1 + 2 &amp; gold sold)</t>
  </si>
  <si>
    <t>Intensity (Scope 1 + 2 &amp; ore processed)</t>
  </si>
  <si>
    <t>Intensity (Scope 1 + 2 &amp; ore mined)</t>
  </si>
  <si>
    <t>Air Total Emissions (kg)</t>
  </si>
  <si>
    <t>Carbon monoxide</t>
  </si>
  <si>
    <t>Lead and compounds</t>
  </si>
  <si>
    <t>Mercury and compounds</t>
  </si>
  <si>
    <t>Oxides of nitrogen</t>
  </si>
  <si>
    <t>Sulphur dioxide</t>
  </si>
  <si>
    <t>Total volatile organic compounds</t>
  </si>
  <si>
    <t>Paulsens</t>
  </si>
  <si>
    <t>Total Water Withdrawal</t>
  </si>
  <si>
    <t>ML</t>
  </si>
  <si>
    <t>Intensity (Total water withdrawal &amp; gold sold)</t>
  </si>
  <si>
    <t>ML/Troy oz</t>
  </si>
  <si>
    <t>Total Freshwater Consumption</t>
  </si>
  <si>
    <t>Intensity (Total freshwater consumption &amp; gold sold)</t>
  </si>
  <si>
    <t>Total Other Water Consumption</t>
  </si>
  <si>
    <t>Intensity (Total other water consumption &amp; gold sold)</t>
  </si>
  <si>
    <t>Total Water Consumption</t>
  </si>
  <si>
    <t>Intensity (Total water consumption &amp; gold sold)</t>
  </si>
  <si>
    <t>SegmentDcuName</t>
  </si>
  <si>
    <t>Total Freshwater Withdrawal</t>
  </si>
  <si>
    <t>This GRI disclosure falls under the following Sustainable Development Goals:</t>
  </si>
  <si>
    <t>6 Clean Water and Sanitation</t>
  </si>
  <si>
    <t>See https://sdgs.un.org/goals for details</t>
  </si>
  <si>
    <t>Percentage of freshwater withdrawn from high stress areas</t>
  </si>
  <si>
    <t>%</t>
  </si>
  <si>
    <t>Percentage of freshwater consumed from high stress areas</t>
  </si>
  <si>
    <t>Total Other Water Withdrawal</t>
  </si>
  <si>
    <t>Total</t>
  </si>
  <si>
    <t>Surface Water Withdrawal</t>
  </si>
  <si>
    <t>Groundwater Withdrawal</t>
  </si>
  <si>
    <t>Seawater Withdrawal</t>
  </si>
  <si>
    <t>Produced Water Withdrawal</t>
  </si>
  <si>
    <t>Third-Party Water Withdrawal</t>
  </si>
  <si>
    <t>Fresh Surface Water Withdrawal</t>
  </si>
  <si>
    <t>Fresh Groundwater Withdrawal</t>
  </si>
  <si>
    <t>Fresh Seawater Withdrawal</t>
  </si>
  <si>
    <t>Fresh Produced Water Withdrawal</t>
  </si>
  <si>
    <t>Fresh Third-Party Water Withdrawal</t>
  </si>
  <si>
    <t>Other Surface Water Withdrawal</t>
  </si>
  <si>
    <t>Other Groundwater Withdrawal</t>
  </si>
  <si>
    <t>Other Seawater Withdrawal</t>
  </si>
  <si>
    <t>Other Produced Water Withdrawal</t>
  </si>
  <si>
    <t>Other Third-Party Water Withdrawal</t>
  </si>
  <si>
    <t>Total Freshwater Discharge</t>
  </si>
  <si>
    <t>Total Other Water Discharge</t>
  </si>
  <si>
    <t>Surface Water Discharge</t>
  </si>
  <si>
    <t>Groundwater Discharge</t>
  </si>
  <si>
    <t>Seawater Discharge</t>
  </si>
  <si>
    <t>Third-Party Water Discharge</t>
  </si>
  <si>
    <t>Fresh Surface Water Discharge</t>
  </si>
  <si>
    <t>Fresh Groundwater Discharge</t>
  </si>
  <si>
    <t>Fresh Seawater Discharge</t>
  </si>
  <si>
    <t>Fresh Third-Party Water Discharge</t>
  </si>
  <si>
    <t>Other Surface Water Discharge</t>
  </si>
  <si>
    <t>Other Groundwater Discharge</t>
  </si>
  <si>
    <t>Other Seawater Discharge</t>
  </si>
  <si>
    <t>Other Third-Party Water Discharge</t>
  </si>
  <si>
    <t>Note: water consumption is calculated by total water withdrawn minus total water discharged</t>
  </si>
  <si>
    <t>Total water recycled or reused</t>
  </si>
  <si>
    <t>Batteries</t>
  </si>
  <si>
    <t>Co-mingled waste</t>
  </si>
  <si>
    <t>General waste</t>
  </si>
  <si>
    <t>Scrap metal</t>
  </si>
  <si>
    <t>Toner cartridges</t>
  </si>
  <si>
    <t>Tyres</t>
  </si>
  <si>
    <t>Waste oil</t>
  </si>
  <si>
    <t>Tailings generated</t>
  </si>
  <si>
    <t>Tailings for pastefill</t>
  </si>
  <si>
    <t>* Tailings recycled is an additional reporting metric</t>
  </si>
  <si>
    <t>12 Responsible Consumption and Production</t>
  </si>
  <si>
    <t>15 Life on Land</t>
  </si>
  <si>
    <t>Percentage of tailings recycled</t>
  </si>
  <si>
    <t>Waste rock generated</t>
  </si>
  <si>
    <t>Waste rock backfill</t>
  </si>
  <si>
    <t>* Waste rock recycled is an additional reporting metric</t>
  </si>
  <si>
    <t>Percentage of waste rock recycled</t>
  </si>
  <si>
    <t>Hazardous waste</t>
  </si>
  <si>
    <t>Hazardous waste diverted from disposal for recycling</t>
  </si>
  <si>
    <t>Extracted by seagles at 14/Feb/2022 07:15 from Greenbase</t>
  </si>
  <si>
    <t>Non-hazardous waste</t>
  </si>
  <si>
    <t>3 Good Health and Well-Being</t>
  </si>
  <si>
    <t>14 Life Below Water</t>
  </si>
  <si>
    <t>Non-hazardous waste diverted from disposal for other recovery options offsite</t>
  </si>
  <si>
    <t>Non-hazardous waste diverted from disposal for other recovery options onsite</t>
  </si>
  <si>
    <t>Non-hazardous waste diverted from disposal for recycling offsite</t>
  </si>
  <si>
    <t>Non-hazardous waste diverted from disposal for recycling onsite</t>
  </si>
  <si>
    <t>Non-hazardous waste diverted from disposal for reuse offsite</t>
  </si>
  <si>
    <t>Non-hazardous waste diverted from disposal for reuse onsite</t>
  </si>
  <si>
    <t>Hazardous waste diverted from disposal for other recovery options offsite</t>
  </si>
  <si>
    <t>Hazardous waste diverted from disposal for other recovery options onsite</t>
  </si>
  <si>
    <t>Hazardous waste diverted from disposal for recycling offsite</t>
  </si>
  <si>
    <t>Hazardous waste diverted from disposal for recycling onsite</t>
  </si>
  <si>
    <t>Hazardous waste diverted from disposal for reuse offsite</t>
  </si>
  <si>
    <t>Hazardous waste diverted from disposal for reuse onsite</t>
  </si>
  <si>
    <t>Non-hazardous waste directed to disposal for incineration (with energy recovery) offsite</t>
  </si>
  <si>
    <t>Non-hazardous waste directed to disposal for incineration (with energy recovery) onsite</t>
  </si>
  <si>
    <t>Non-hazardous waste directed to disposal for incineration (without energy recovery) offsite</t>
  </si>
  <si>
    <t>Non-hazardous waste directed to disposal for incineration (without energy recovery) onsite</t>
  </si>
  <si>
    <t>Non-hazardous waste directed to disposal for landfilling offsite</t>
  </si>
  <si>
    <t>Non-hazardous waste directed to disposal for landfilling onsite</t>
  </si>
  <si>
    <t>Non-hazardous waste directed to disposal for other disposal operations offsite</t>
  </si>
  <si>
    <t>Non-hazardous waste directed to disposal for other disposal operations onsite</t>
  </si>
  <si>
    <t>Hazardous waste directed to disposal for incineration (with energy recovery) offsite</t>
  </si>
  <si>
    <t>Hazardous waste directed to disposal for incineration (with energy recovery) onsite</t>
  </si>
  <si>
    <t>Hazardous waste directed to disposal for incineration (without energy recovery) offsite</t>
  </si>
  <si>
    <t>Hazardous waste directed to disposal for incineration (without energy recovery) onsite</t>
  </si>
  <si>
    <t>Hazardous waste directed to disposal for landfilling offsite</t>
  </si>
  <si>
    <t>Hazardous waste directed to disposal for landfilling onsite</t>
  </si>
  <si>
    <t>Hazardous waste directed to disposal for other disposal operations offsite</t>
  </si>
  <si>
    <t>Hazardous waste directed to disposal for other disposal operations onsite</t>
  </si>
  <si>
    <t>Land cleared</t>
  </si>
  <si>
    <t>Rehabilitation completed</t>
  </si>
  <si>
    <t>ha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</si>
  <si>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</si>
  <si>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</si>
  <si>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</si>
  <si>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</si>
  <si>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</si>
  <si>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</si>
  <si>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</si>
  <si>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</si>
  <si>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</si>
  <si>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</si>
  <si>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</si>
  <si>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</si>
  <si>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Northern Star Resources Limited - Supplementary Environmental Data Tables - CY2021 Sustainability Report</t>
  </si>
  <si>
    <t>Carosue Dam Operations</t>
  </si>
  <si>
    <t>Kalgoorlie Operations</t>
  </si>
  <si>
    <t>Jundee Operations</t>
  </si>
  <si>
    <t>Carosue Dam</t>
  </si>
  <si>
    <t>Porphyry</t>
  </si>
  <si>
    <t>Deep South</t>
  </si>
  <si>
    <t xml:space="preserve">Kanowna Belle </t>
  </si>
  <si>
    <t>Kundana</t>
  </si>
  <si>
    <t>Millennium</t>
  </si>
  <si>
    <t>South Kalgoorlie (Jubilee)</t>
  </si>
  <si>
    <t>Fimiston</t>
  </si>
  <si>
    <t xml:space="preserve">Gidji </t>
  </si>
  <si>
    <t>Jundee</t>
  </si>
  <si>
    <t>Bronzewing</t>
  </si>
  <si>
    <t>Thunderbox</t>
  </si>
  <si>
    <t>Kailis</t>
  </si>
  <si>
    <t>Tanami</t>
  </si>
  <si>
    <t>Corporate</t>
  </si>
  <si>
    <r>
      <t>Scope 1 and 2 (t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-e)</t>
    </r>
  </si>
  <si>
    <r>
      <t>t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-e</t>
    </r>
  </si>
  <si>
    <r>
      <t>SF6 Stock 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</rPr>
      <t>-e</t>
    </r>
  </si>
  <si>
    <r>
      <t>Scope 1 (t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-e)</t>
    </r>
  </si>
  <si>
    <r>
      <t>Scope 2 (t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-e)</t>
    </r>
  </si>
  <si>
    <r>
      <t>Scope 3 (t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>-e)</t>
    </r>
  </si>
  <si>
    <r>
      <t>t 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</rPr>
      <t>e</t>
    </r>
  </si>
  <si>
    <r>
      <t>t 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</rPr>
      <t>e</t>
    </r>
  </si>
  <si>
    <r>
      <t>tCO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</rPr>
      <t>e/troy oz</t>
    </r>
  </si>
  <si>
    <r>
      <t>tCO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</rPr>
      <t>e/Tonne</t>
    </r>
  </si>
  <si>
    <r>
      <t>t 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</rPr>
      <t>-e</t>
    </r>
  </si>
  <si>
    <r>
      <t>tCO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</rPr>
      <t>-e/Tonne</t>
    </r>
  </si>
  <si>
    <t>Particulate matter &lt;10um (Combustion &amp; Dust)</t>
  </si>
  <si>
    <t>SASB EM-MM-130a.1 - Net Energy Consumed</t>
  </si>
  <si>
    <t>SASB EM-MM-130a.1 Net Energy Consumption Intensity (Gold Sold)</t>
  </si>
  <si>
    <t>SASB EM-MM-130a.1 - Net Energy Consumption Intensity (Ore Processed)</t>
  </si>
  <si>
    <t>SASB EM-MM-130a.1 - Net Energy Consumption Intensity (Ore Mined)</t>
  </si>
  <si>
    <t>SASB EM-MM-130a.1 - Energy Produced</t>
  </si>
  <si>
    <t>SASB EM-MM-130a.1 - Gross Energy Consumed</t>
  </si>
  <si>
    <r>
      <t>SASB EM-MM-110a.1, GRI 305-1 - Scope 1 &amp; 2 Emissions (t CO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-e)</t>
    </r>
  </si>
  <si>
    <r>
      <t>SASB EM-MM-110a.1  - Scope 1 &amp; 2 Emissions (t CO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-e)</t>
    </r>
  </si>
  <si>
    <r>
      <t>SASB EM-MM-110a.1  - Scope 1 Emissions (t CO</t>
    </r>
    <r>
      <rPr>
        <b/>
        <vertAlign val="subscript"/>
        <sz val="12"/>
        <color rgb="FF000000"/>
        <rFont val="Calibri"/>
        <family val="2"/>
      </rPr>
      <t>2</t>
    </r>
    <r>
      <rPr>
        <b/>
        <sz val="12"/>
        <color rgb="FF000000"/>
        <rFont val="Calibri"/>
        <family val="2"/>
      </rPr>
      <t>-e)</t>
    </r>
  </si>
  <si>
    <t>SASB EM-MM-120a.1 - Total Measured Air Emissions</t>
  </si>
  <si>
    <t>Supplementary Data Tables - Important Notice:</t>
  </si>
  <si>
    <t>This workbook does not purport to be all inclusive or to contain all information which its recipients may require to make an informed assessment of Northern Star’s sustainability performance.</t>
  </si>
  <si>
    <t>* Greenbase</t>
  </si>
  <si>
    <t>Return to Index</t>
  </si>
  <si>
    <r>
      <t>This workbook contains Northern Star’s sustainability performance data for the calendar year ending 31 December 2021 as extracted from Greenbase* and should be read in conjunction with the CY2021 Sustainability Report</t>
    </r>
    <r>
      <rPr>
        <vertAlign val="superscript"/>
        <sz val="12"/>
        <color rgb="FF000000"/>
        <rFont val="Calibri"/>
        <family val="2"/>
      </rPr>
      <t>#</t>
    </r>
    <r>
      <rPr>
        <sz val="12"/>
        <color rgb="FF000000"/>
        <rFont val="Calibri"/>
        <family val="2"/>
      </rPr>
      <t>.</t>
    </r>
  </si>
  <si>
    <r>
      <rPr>
        <i/>
        <u/>
        <vertAlign val="superscript"/>
        <sz val="9"/>
        <color theme="10"/>
        <rFont val="Calibri"/>
        <family val="2"/>
        <scheme val="minor"/>
      </rPr>
      <t>#</t>
    </r>
    <r>
      <rPr>
        <i/>
        <u/>
        <sz val="9"/>
        <color theme="10"/>
        <rFont val="Calibri"/>
        <family val="2"/>
        <scheme val="minor"/>
      </rPr>
      <t xml:space="preserve"> Northern Star Resources Limited - Sustainability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</si>
</sst>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00.0"/>
    <numFmt numFmtId="166" formatCode="#,##0.000"/>
  </numFmts>
  <fonts count="21" x14ac:knownFonts="1">
    <font>
      <sz val="10"/>
      <color rgb="FF000000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b/>
      <sz val="18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name val="Calibri"/>
      <family val="2"/>
    </font>
    <font>
      <b/>
      <i/>
      <sz val="10"/>
      <color rgb="FF000000"/>
      <name val="Calibri"/>
      <family val="2"/>
    </font>
    <font>
      <b/>
      <vertAlign val="subscript"/>
      <sz val="10"/>
      <color theme="0"/>
      <name val="Calibri"/>
      <family val="2"/>
    </font>
    <font>
      <vertAlign val="subscript"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vertAlign val="subscript"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u/>
      <sz val="8"/>
      <color theme="10"/>
      <name val="Calibri Light"/>
      <family val="2"/>
    </font>
    <font>
      <vertAlign val="superscript"/>
      <sz val="12"/>
      <color rgb="FF000000"/>
      <name val="Calibri"/>
      <family val="2"/>
    </font>
    <font>
      <i/>
      <u/>
      <sz val="9"/>
      <color theme="10"/>
      <name val="Calibri"/>
      <family val="2"/>
      <scheme val="minor"/>
    </font>
    <font>
      <i/>
      <u/>
      <vertAlign val="superscript"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0" tint="-0.14996795556505021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14996795556505021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0" tint="-0.14996795556505021"/>
      </right>
      <top style="thin">
        <color theme="2"/>
      </top>
      <bottom style="thin">
        <color auto="1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auto="1"/>
      </bottom>
      <diagonal/>
    </border>
    <border>
      <left/>
      <right style="thin">
        <color theme="2"/>
      </right>
      <top/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auto="1"/>
      </bottom>
      <diagonal/>
    </border>
    <border>
      <left style="thin">
        <color theme="2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3" fontId="2" fillId="0" borderId="0" xfId="0" applyNumberFormat="1" applyFont="1"/>
    <xf numFmtId="3" fontId="0" fillId="0" borderId="2" xfId="0" applyNumberFormat="1" applyBorder="1"/>
    <xf numFmtId="0" fontId="3" fillId="0" borderId="1" xfId="0" applyFont="1" applyBorder="1"/>
    <xf numFmtId="3" fontId="3" fillId="0" borderId="1" xfId="0" applyNumberFormat="1" applyFont="1" applyBorder="1"/>
    <xf numFmtId="3" fontId="4" fillId="2" borderId="0" xfId="0" applyNumberFormat="1" applyFont="1" applyFill="1" applyAlignment="1">
      <alignment horizontal="center" vertical="center" wrapText="1"/>
    </xf>
    <xf numFmtId="1" fontId="3" fillId="0" borderId="1" xfId="0" applyNumberFormat="1" applyFont="1" applyBorder="1"/>
    <xf numFmtId="0" fontId="5" fillId="0" borderId="0" xfId="0" applyFont="1"/>
    <xf numFmtId="0" fontId="8" fillId="2" borderId="3" xfId="0" applyFont="1" applyFill="1" applyBorder="1"/>
    <xf numFmtId="0" fontId="3" fillId="4" borderId="4" xfId="0" applyFont="1" applyFill="1" applyBorder="1"/>
    <xf numFmtId="0" fontId="0" fillId="4" borderId="4" xfId="0" applyFill="1" applyBorder="1"/>
    <xf numFmtId="0" fontId="6" fillId="5" borderId="4" xfId="1" applyFill="1" applyBorder="1"/>
    <xf numFmtId="0" fontId="0" fillId="5" borderId="5" xfId="0" applyFill="1" applyBorder="1"/>
    <xf numFmtId="0" fontId="5" fillId="5" borderId="5" xfId="0" applyFont="1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6" xfId="0" applyFill="1" applyBorder="1"/>
    <xf numFmtId="3" fontId="0" fillId="7" borderId="13" xfId="0" applyNumberFormat="1" applyFill="1" applyBorder="1" applyAlignment="1">
      <alignment horizontal="left" vertical="top" wrapText="1"/>
    </xf>
    <xf numFmtId="3" fontId="0" fillId="0" borderId="14" xfId="0" applyNumberFormat="1" applyBorder="1"/>
    <xf numFmtId="3" fontId="0" fillId="0" borderId="15" xfId="0" applyNumberFormat="1" applyBorder="1"/>
    <xf numFmtId="3" fontId="0" fillId="7" borderId="16" xfId="0" applyNumberFormat="1" applyFill="1" applyBorder="1" applyAlignment="1">
      <alignment horizontal="left" vertical="top" wrapText="1"/>
    </xf>
    <xf numFmtId="3" fontId="0" fillId="0" borderId="17" xfId="0" applyNumberFormat="1" applyBorder="1"/>
    <xf numFmtId="3" fontId="0" fillId="0" borderId="18" xfId="0" applyNumberFormat="1" applyBorder="1"/>
    <xf numFmtId="3" fontId="0" fillId="7" borderId="19" xfId="0" applyNumberFormat="1" applyFill="1" applyBorder="1" applyAlignment="1">
      <alignment horizontal="left" vertical="top" wrapText="1"/>
    </xf>
    <xf numFmtId="3" fontId="0" fillId="0" borderId="20" xfId="0" applyNumberFormat="1" applyBorder="1"/>
    <xf numFmtId="3" fontId="0" fillId="0" borderId="21" xfId="0" applyNumberFormat="1" applyBorder="1"/>
    <xf numFmtId="3" fontId="9" fillId="6" borderId="13" xfId="0" applyNumberFormat="1" applyFont="1" applyFill="1" applyBorder="1" applyAlignment="1">
      <alignment horizontal="left" vertical="center" wrapText="1"/>
    </xf>
    <xf numFmtId="3" fontId="4" fillId="6" borderId="14" xfId="0" applyNumberFormat="1" applyFont="1" applyFill="1" applyBorder="1" applyAlignment="1">
      <alignment horizontal="center" vertical="center" wrapText="1"/>
    </xf>
    <xf numFmtId="3" fontId="4" fillId="6" borderId="22" xfId="0" applyNumberFormat="1" applyFont="1" applyFill="1" applyBorder="1" applyAlignment="1">
      <alignment horizontal="center" vertical="center" wrapText="1"/>
    </xf>
    <xf numFmtId="3" fontId="10" fillId="3" borderId="16" xfId="0" applyNumberFormat="1" applyFont="1" applyFill="1" applyBorder="1" applyAlignment="1">
      <alignment horizontal="left" vertical="top" wrapText="1" indent="1"/>
    </xf>
    <xf numFmtId="3" fontId="10" fillId="3" borderId="17" xfId="0" applyNumberFormat="1" applyFont="1" applyFill="1" applyBorder="1" applyAlignment="1">
      <alignment horizontal="left" vertical="top" wrapText="1"/>
    </xf>
    <xf numFmtId="3" fontId="10" fillId="3" borderId="17" xfId="0" applyNumberFormat="1" applyFont="1" applyFill="1" applyBorder="1"/>
    <xf numFmtId="3" fontId="10" fillId="3" borderId="23" xfId="0" applyNumberFormat="1" applyFont="1" applyFill="1" applyBorder="1"/>
    <xf numFmtId="3" fontId="5" fillId="7" borderId="16" xfId="0" applyNumberFormat="1" applyFont="1" applyFill="1" applyBorder="1" applyAlignment="1">
      <alignment horizontal="left" vertical="top" wrapText="1" indent="2"/>
    </xf>
    <xf numFmtId="3" fontId="0" fillId="0" borderId="17" xfId="0" applyNumberFormat="1" applyBorder="1" applyAlignment="1">
      <alignment horizontal="left" vertical="top" wrapText="1"/>
    </xf>
    <xf numFmtId="3" fontId="0" fillId="0" borderId="23" xfId="0" applyNumberFormat="1" applyBorder="1"/>
    <xf numFmtId="3" fontId="0" fillId="7" borderId="16" xfId="0" applyNumberFormat="1" applyFill="1" applyBorder="1" applyAlignment="1">
      <alignment horizontal="left" vertical="top" wrapText="1" indent="2"/>
    </xf>
    <xf numFmtId="3" fontId="3" fillId="6" borderId="16" xfId="0" applyNumberFormat="1" applyFont="1" applyFill="1" applyBorder="1" applyAlignment="1">
      <alignment horizontal="left" vertical="top" wrapText="1"/>
    </xf>
    <xf numFmtId="3" fontId="0" fillId="6" borderId="17" xfId="0" applyNumberFormat="1" applyFill="1" applyBorder="1" applyAlignment="1">
      <alignment horizontal="left" vertical="top" wrapText="1"/>
    </xf>
    <xf numFmtId="3" fontId="0" fillId="6" borderId="17" xfId="0" applyNumberFormat="1" applyFill="1" applyBorder="1"/>
    <xf numFmtId="3" fontId="0" fillId="6" borderId="23" xfId="0" applyNumberFormat="1" applyFill="1" applyBorder="1"/>
    <xf numFmtId="3" fontId="0" fillId="7" borderId="16" xfId="0" applyNumberFormat="1" applyFill="1" applyBorder="1" applyAlignment="1">
      <alignment horizontal="left" vertical="top" wrapText="1" indent="1"/>
    </xf>
    <xf numFmtId="3" fontId="0" fillId="7" borderId="19" xfId="0" applyNumberFormat="1" applyFill="1" applyBorder="1" applyAlignment="1">
      <alignment horizontal="left" vertical="top" wrapText="1" indent="1"/>
    </xf>
    <xf numFmtId="3" fontId="0" fillId="0" borderId="20" xfId="0" applyNumberFormat="1" applyBorder="1" applyAlignment="1">
      <alignment horizontal="left" vertical="top" wrapText="1"/>
    </xf>
    <xf numFmtId="3" fontId="0" fillId="0" borderId="24" xfId="0" applyNumberFormat="1" applyBorder="1"/>
    <xf numFmtId="3" fontId="0" fillId="0" borderId="14" xfId="0" applyNumberFormat="1" applyBorder="1" applyAlignment="1">
      <alignment horizontal="left" vertical="top" wrapText="1"/>
    </xf>
    <xf numFmtId="3" fontId="0" fillId="0" borderId="22" xfId="0" applyNumberFormat="1" applyBorder="1"/>
    <xf numFmtId="4" fontId="0" fillId="0" borderId="24" xfId="0" applyNumberFormat="1" applyBorder="1"/>
    <xf numFmtId="164" fontId="0" fillId="0" borderId="24" xfId="0" applyNumberFormat="1" applyBorder="1"/>
    <xf numFmtId="3" fontId="9" fillId="6" borderId="14" xfId="0" applyNumberFormat="1" applyFont="1" applyFill="1" applyBorder="1" applyAlignment="1">
      <alignment horizontal="center" vertical="center" wrapText="1"/>
    </xf>
    <xf numFmtId="3" fontId="9" fillId="6" borderId="22" xfId="0" applyNumberFormat="1" applyFont="1" applyFill="1" applyBorder="1" applyAlignment="1">
      <alignment horizontal="center" vertical="center" wrapText="1"/>
    </xf>
    <xf numFmtId="3" fontId="3" fillId="6" borderId="17" xfId="0" applyNumberFormat="1" applyFont="1" applyFill="1" applyBorder="1" applyAlignment="1">
      <alignment horizontal="left" vertical="top" wrapText="1"/>
    </xf>
    <xf numFmtId="3" fontId="3" fillId="6" borderId="17" xfId="0" applyNumberFormat="1" applyFont="1" applyFill="1" applyBorder="1"/>
    <xf numFmtId="3" fontId="3" fillId="6" borderId="23" xfId="0" applyNumberFormat="1" applyFont="1" applyFill="1" applyBorder="1"/>
    <xf numFmtId="3" fontId="5" fillId="7" borderId="16" xfId="0" applyNumberFormat="1" applyFont="1" applyFill="1" applyBorder="1" applyAlignment="1">
      <alignment horizontal="left" vertical="top" wrapText="1" indent="1"/>
    </xf>
    <xf numFmtId="3" fontId="5" fillId="7" borderId="19" xfId="0" applyNumberFormat="1" applyFont="1" applyFill="1" applyBorder="1" applyAlignment="1">
      <alignment horizontal="left" vertical="top" wrapText="1" indent="1"/>
    </xf>
    <xf numFmtId="3" fontId="0" fillId="3" borderId="13" xfId="0" applyNumberFormat="1" applyFill="1" applyBorder="1" applyAlignment="1">
      <alignment horizontal="left" vertical="top" wrapText="1"/>
    </xf>
    <xf numFmtId="3" fontId="0" fillId="3" borderId="16" xfId="0" applyNumberFormat="1" applyFill="1" applyBorder="1" applyAlignment="1">
      <alignment horizontal="left" vertical="top" wrapText="1"/>
    </xf>
    <xf numFmtId="3" fontId="0" fillId="3" borderId="19" xfId="0" applyNumberFormat="1" applyFill="1" applyBorder="1" applyAlignment="1">
      <alignment horizontal="left" vertical="top" wrapText="1"/>
    </xf>
    <xf numFmtId="3" fontId="9" fillId="6" borderId="14" xfId="0" applyNumberFormat="1" applyFont="1" applyFill="1" applyBorder="1" applyAlignment="1">
      <alignment horizontal="left" vertical="center" wrapText="1"/>
    </xf>
    <xf numFmtId="3" fontId="10" fillId="3" borderId="17" xfId="0" applyNumberFormat="1" applyFont="1" applyFill="1" applyBorder="1" applyAlignment="1">
      <alignment horizontal="left" vertical="top" wrapText="1" indent="1"/>
    </xf>
    <xf numFmtId="3" fontId="3" fillId="3" borderId="17" xfId="0" applyNumberFormat="1" applyFont="1" applyFill="1" applyBorder="1" applyAlignment="1">
      <alignment horizontal="left" vertical="top" wrapText="1"/>
    </xf>
    <xf numFmtId="3" fontId="3" fillId="3" borderId="17" xfId="0" applyNumberFormat="1" applyFont="1" applyFill="1" applyBorder="1"/>
    <xf numFmtId="3" fontId="3" fillId="3" borderId="23" xfId="0" applyNumberFormat="1" applyFont="1" applyFill="1" applyBorder="1"/>
    <xf numFmtId="3" fontId="5" fillId="7" borderId="16" xfId="0" applyNumberFormat="1" applyFont="1" applyFill="1" applyBorder="1" applyAlignment="1">
      <alignment horizontal="left" vertical="top" wrapText="1"/>
    </xf>
    <xf numFmtId="3" fontId="0" fillId="7" borderId="25" xfId="0" applyNumberFormat="1" applyFill="1" applyBorder="1" applyAlignment="1">
      <alignment horizontal="left" vertical="top" wrapText="1"/>
    </xf>
    <xf numFmtId="3" fontId="0" fillId="0" borderId="26" xfId="0" applyNumberFormat="1" applyBorder="1"/>
    <xf numFmtId="3" fontId="0" fillId="0" borderId="27" xfId="0" applyNumberFormat="1" applyBorder="1"/>
    <xf numFmtId="165" fontId="0" fillId="0" borderId="17" xfId="0" applyNumberFormat="1" applyBorder="1"/>
    <xf numFmtId="165" fontId="0" fillId="0" borderId="23" xfId="0" applyNumberFormat="1" applyBorder="1"/>
    <xf numFmtId="3" fontId="5" fillId="0" borderId="14" xfId="0" applyNumberFormat="1" applyFont="1" applyBorder="1" applyAlignment="1">
      <alignment horizontal="left" vertical="top" wrapText="1"/>
    </xf>
    <xf numFmtId="3" fontId="5" fillId="0" borderId="20" xfId="0" applyNumberFormat="1" applyFont="1" applyBorder="1" applyAlignment="1">
      <alignment horizontal="left" vertical="top" wrapText="1"/>
    </xf>
    <xf numFmtId="3" fontId="0" fillId="0" borderId="16" xfId="0" applyNumberFormat="1" applyBorder="1" applyAlignment="1">
      <alignment horizontal="left" vertical="top" wrapText="1"/>
    </xf>
    <xf numFmtId="3" fontId="0" fillId="0" borderId="13" xfId="0" applyNumberFormat="1" applyBorder="1" applyAlignment="1">
      <alignment horizontal="left" vertical="top" wrapText="1"/>
    </xf>
    <xf numFmtId="3" fontId="0" fillId="0" borderId="25" xfId="0" applyNumberFormat="1" applyBorder="1" applyAlignment="1">
      <alignment horizontal="left" vertical="top" wrapText="1"/>
    </xf>
    <xf numFmtId="3" fontId="0" fillId="7" borderId="17" xfId="0" applyNumberFormat="1" applyFill="1" applyBorder="1" applyAlignment="1">
      <alignment horizontal="left" vertical="top" wrapText="1"/>
    </xf>
    <xf numFmtId="3" fontId="0" fillId="7" borderId="14" xfId="0" applyNumberFormat="1" applyFill="1" applyBorder="1" applyAlignment="1">
      <alignment horizontal="left" vertical="top" wrapText="1"/>
    </xf>
    <xf numFmtId="3" fontId="0" fillId="0" borderId="16" xfId="0" applyNumberFormat="1" applyBorder="1"/>
    <xf numFmtId="3" fontId="0" fillId="0" borderId="13" xfId="0" applyNumberFormat="1" applyBorder="1"/>
    <xf numFmtId="4" fontId="0" fillId="0" borderId="11" xfId="0" applyNumberFormat="1" applyBorder="1"/>
    <xf numFmtId="3" fontId="0" fillId="0" borderId="26" xfId="0" applyNumberFormat="1" applyBorder="1" applyAlignment="1">
      <alignment horizontal="left" vertical="top" wrapText="1"/>
    </xf>
    <xf numFmtId="3" fontId="5" fillId="0" borderId="17" xfId="0" applyNumberFormat="1" applyFont="1" applyBorder="1" applyAlignment="1">
      <alignment horizontal="left" vertical="top" wrapText="1"/>
    </xf>
    <xf numFmtId="3" fontId="5" fillId="0" borderId="26" xfId="0" applyNumberFormat="1" applyFont="1" applyBorder="1" applyAlignment="1">
      <alignment horizontal="left" vertical="top" wrapText="1"/>
    </xf>
    <xf numFmtId="4" fontId="0" fillId="0" borderId="17" xfId="0" applyNumberFormat="1" applyBorder="1"/>
    <xf numFmtId="166" fontId="0" fillId="0" borderId="17" xfId="0" applyNumberFormat="1" applyBorder="1"/>
    <xf numFmtId="164" fontId="0" fillId="0" borderId="17" xfId="0" applyNumberFormat="1" applyBorder="1"/>
    <xf numFmtId="4" fontId="0" fillId="0" borderId="20" xfId="0" applyNumberFormat="1" applyBorder="1"/>
    <xf numFmtId="165" fontId="0" fillId="0" borderId="20" xfId="0" applyNumberFormat="1" applyBorder="1"/>
    <xf numFmtId="0" fontId="6" fillId="5" borderId="5" xfId="1" applyFill="1" applyBorder="1"/>
    <xf numFmtId="0" fontId="0" fillId="5" borderId="28" xfId="0" applyFill="1" applyBorder="1"/>
    <xf numFmtId="166" fontId="0" fillId="0" borderId="24" xfId="0" applyNumberFormat="1" applyBorder="1"/>
    <xf numFmtId="4" fontId="3" fillId="0" borderId="1" xfId="0" applyNumberFormat="1" applyFont="1" applyBorder="1"/>
    <xf numFmtId="4" fontId="0" fillId="0" borderId="23" xfId="0" applyNumberFormat="1" applyBorder="1"/>
    <xf numFmtId="4" fontId="0" fillId="0" borderId="22" xfId="0" applyNumberFormat="1" applyBorder="1"/>
    <xf numFmtId="4" fontId="0" fillId="0" borderId="27" xfId="0" applyNumberFormat="1" applyBorder="1"/>
    <xf numFmtId="0" fontId="7" fillId="5" borderId="2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5" fillId="2" borderId="3" xfId="0" applyFont="1" applyFill="1" applyBorder="1" applyAlignment="1">
      <alignment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17" fillId="0" borderId="0" xfId="1" applyFont="1"/>
    <xf numFmtId="0" fontId="19" fillId="5" borderId="0" xfId="1" applyFont="1" applyFill="1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AB81"/>
      <color rgb="FFFFCC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17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6E76D035-5E46-4B24-82A6-675D014A98B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56736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505DD362-FA9A-41BA-9D28-D0BB65DB4474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A810DE19-7C7A-411E-9BC7-FD2E6649049D}"/>
            </a:ext>
          </a:extLst>
        </xdr:cNvPr>
        <xdr:cNvSpPr>
          <a:spLocks noChangeAspect="1" noChangeArrowheads="1"/>
        </xdr:cNvSpPr>
      </xdr:nvSpPr>
      <xdr:spPr bwMode="auto">
        <a:xfrm>
          <a:off x="6096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304800</xdr:colOff>
      <xdr:row>0</xdr:row>
      <xdr:rowOff>66675</xdr:rowOff>
    </xdr:from>
    <xdr:to>
      <xdr:col>1</xdr:col>
      <xdr:colOff>667013</xdr:colOff>
      <xdr:row>0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6A2F2A-237B-4F3C-9582-268105900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6675"/>
          <a:ext cx="781313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srltd.com/sustainability" TargetMode="External"/><Relationship Id="rId1" Type="http://schemas.openxmlformats.org/officeDocument/2006/relationships/hyperlink" Target="https://www2.greenbase.com.au/" TargetMode="External"/><Relationship Id="rId4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5B461-486C-49DD-A9C8-5C8FB2EE38FE}">
  <sheetPr>
    <tabColor theme="1"/>
  </sheetPr>
  <dimension ref="A1:H37"/>
  <sheetViews>
    <sheetView showGridLines="0" showRowColHeaders="0" tabSelected="1" zoomScale="96" zoomScaleNormal="96" zoomScaleSheetLayoutView="95" workbookViewId="0">
      <selection activeCell="B35" sqref="B35"/>
    </sheetView>
  </sheetViews>
  <sheetFormatPr defaultRowHeight="13.15" x14ac:dyDescent="0.4"/>
  <cols>
    <col min="1" max="1" width="6.28515625" customWidth="1"/>
    <col min="2" max="2" width="84.7109375" customWidth="1"/>
    <col min="3" max="3" width="6.140625" customWidth="1"/>
    <col min="4" max="4" width="84.7109375" customWidth="1"/>
    <col min="5" max="5" width="4.28515625" customWidth="1"/>
    <col min="6" max="6" width="84.7109375" customWidth="1"/>
    <col min="7" max="7" width="6" customWidth="1"/>
  </cols>
  <sheetData>
    <row r="1" spans="1:8" ht="58.5" customHeight="1" thickBot="1" x14ac:dyDescent="0.45">
      <c r="A1" s="16"/>
      <c r="B1" s="95" t="s">
        <v>260</v>
      </c>
      <c r="C1" s="95"/>
      <c r="D1" s="95"/>
      <c r="E1" s="95"/>
      <c r="F1" s="95"/>
      <c r="G1" s="111"/>
      <c r="H1" s="103"/>
    </row>
    <row r="2" spans="1:8" ht="18" customHeight="1" x14ac:dyDescent="0.45">
      <c r="A2" s="15"/>
      <c r="B2" s="8" t="s">
        <v>0</v>
      </c>
      <c r="C2" s="14"/>
      <c r="D2" s="8" t="s">
        <v>1</v>
      </c>
      <c r="E2" s="14"/>
      <c r="F2" s="8" t="s">
        <v>2</v>
      </c>
      <c r="G2" s="14"/>
      <c r="H2" s="104"/>
    </row>
    <row r="3" spans="1:8" ht="2.75" customHeight="1" x14ac:dyDescent="0.4">
      <c r="A3" s="15"/>
      <c r="B3" s="9"/>
      <c r="C3" s="14"/>
      <c r="D3" s="9"/>
      <c r="E3" s="14"/>
      <c r="F3" s="9"/>
      <c r="G3" s="14"/>
      <c r="H3" s="104"/>
    </row>
    <row r="4" spans="1:8" ht="17.350000000000001" customHeight="1" x14ac:dyDescent="0.4">
      <c r="A4" s="15"/>
      <c r="B4" s="11" t="s">
        <v>3</v>
      </c>
      <c r="C4" s="14"/>
      <c r="D4" s="11" t="s">
        <v>4</v>
      </c>
      <c r="E4" s="14"/>
      <c r="F4" s="11" t="s">
        <v>5</v>
      </c>
      <c r="G4" s="14"/>
      <c r="H4" s="104"/>
    </row>
    <row r="5" spans="1:8" ht="17.350000000000001" customHeight="1" thickBot="1" x14ac:dyDescent="0.45">
      <c r="A5" s="15"/>
      <c r="B5" s="11" t="s">
        <v>6</v>
      </c>
      <c r="C5" s="14"/>
      <c r="D5" s="11" t="s">
        <v>7</v>
      </c>
      <c r="E5" s="14"/>
      <c r="F5" s="13"/>
      <c r="G5" s="14"/>
      <c r="H5" s="104"/>
    </row>
    <row r="6" spans="1:8" ht="17.350000000000001" customHeight="1" x14ac:dyDescent="0.4">
      <c r="A6" s="15"/>
      <c r="B6" s="11" t="s">
        <v>8</v>
      </c>
      <c r="C6" s="14"/>
      <c r="D6" s="11" t="s">
        <v>9</v>
      </c>
      <c r="E6" s="14"/>
      <c r="F6" s="14"/>
      <c r="G6" s="14"/>
      <c r="H6" s="104"/>
    </row>
    <row r="7" spans="1:8" ht="17.350000000000001" customHeight="1" x14ac:dyDescent="0.4">
      <c r="A7" s="15"/>
      <c r="B7" s="11" t="s">
        <v>10</v>
      </c>
      <c r="C7" s="14"/>
      <c r="D7" s="11" t="s">
        <v>11</v>
      </c>
      <c r="E7" s="14"/>
      <c r="F7" s="14"/>
      <c r="G7" s="14"/>
      <c r="H7" s="104"/>
    </row>
    <row r="8" spans="1:8" ht="17.350000000000001" customHeight="1" thickBot="1" x14ac:dyDescent="0.45">
      <c r="A8" s="15"/>
      <c r="B8" s="11" t="s">
        <v>12</v>
      </c>
      <c r="C8" s="14"/>
      <c r="D8" s="11" t="s">
        <v>13</v>
      </c>
      <c r="E8" s="14"/>
      <c r="F8" s="14"/>
      <c r="G8" s="14"/>
      <c r="H8" s="104"/>
    </row>
    <row r="9" spans="1:8" ht="17.350000000000001" customHeight="1" x14ac:dyDescent="0.45">
      <c r="A9" s="15"/>
      <c r="B9" s="11" t="s">
        <v>14</v>
      </c>
      <c r="C9" s="14"/>
      <c r="D9" s="11" t="s">
        <v>15</v>
      </c>
      <c r="E9" s="14"/>
      <c r="F9" s="8" t="s">
        <v>25</v>
      </c>
      <c r="G9" s="14"/>
      <c r="H9" s="104"/>
    </row>
    <row r="10" spans="1:8" ht="17.350000000000001" customHeight="1" x14ac:dyDescent="0.4">
      <c r="A10" s="15"/>
      <c r="B10" s="11" t="s">
        <v>16</v>
      </c>
      <c r="C10" s="14"/>
      <c r="D10" s="11" t="s">
        <v>17</v>
      </c>
      <c r="E10" s="14"/>
      <c r="F10" s="11" t="s">
        <v>28</v>
      </c>
      <c r="G10" s="14"/>
      <c r="H10" s="104"/>
    </row>
    <row r="11" spans="1:8" ht="17.350000000000001" customHeight="1" thickBot="1" x14ac:dyDescent="0.45">
      <c r="A11" s="15"/>
      <c r="B11" s="11" t="s">
        <v>18</v>
      </c>
      <c r="C11" s="14"/>
      <c r="D11" s="11" t="s">
        <v>19</v>
      </c>
      <c r="E11" s="14"/>
      <c r="F11" s="12"/>
      <c r="G11" s="14"/>
      <c r="H11" s="104"/>
    </row>
    <row r="12" spans="1:8" ht="17.350000000000001" customHeight="1" x14ac:dyDescent="0.4">
      <c r="A12" s="15"/>
      <c r="B12" s="11" t="s">
        <v>20</v>
      </c>
      <c r="C12" s="14"/>
      <c r="D12" s="11" t="s">
        <v>21</v>
      </c>
      <c r="E12" s="14"/>
      <c r="F12" s="14"/>
      <c r="G12" s="14"/>
      <c r="H12" s="104"/>
    </row>
    <row r="13" spans="1:8" ht="17.350000000000001" customHeight="1" thickBot="1" x14ac:dyDescent="0.45">
      <c r="A13" s="15"/>
      <c r="B13" s="12"/>
      <c r="C13" s="14"/>
      <c r="D13" s="88" t="s">
        <v>22</v>
      </c>
      <c r="E13" s="14"/>
      <c r="F13" s="14"/>
      <c r="G13" s="14"/>
      <c r="H13" s="104"/>
    </row>
    <row r="14" spans="1:8" ht="13.5" thickBot="1" x14ac:dyDescent="0.45">
      <c r="A14" s="15"/>
      <c r="B14" s="14"/>
      <c r="C14" s="14"/>
      <c r="D14" s="14"/>
      <c r="E14" s="14"/>
      <c r="F14" s="14"/>
      <c r="G14" s="14"/>
      <c r="H14" s="104"/>
    </row>
    <row r="15" spans="1:8" ht="18" customHeight="1" x14ac:dyDescent="0.45">
      <c r="A15" s="15"/>
      <c r="B15" s="8" t="s">
        <v>23</v>
      </c>
      <c r="C15" s="14"/>
      <c r="D15" s="8" t="s">
        <v>24</v>
      </c>
      <c r="E15" s="14"/>
      <c r="F15" s="8" t="s">
        <v>37</v>
      </c>
      <c r="G15" s="14"/>
      <c r="H15" s="104"/>
    </row>
    <row r="16" spans="1:8" ht="2.65" customHeight="1" x14ac:dyDescent="0.4">
      <c r="A16" s="15"/>
      <c r="B16" s="9"/>
      <c r="C16" s="14"/>
      <c r="D16" s="9"/>
      <c r="E16" s="14"/>
      <c r="F16" s="10"/>
      <c r="G16" s="14"/>
      <c r="H16" s="104"/>
    </row>
    <row r="17" spans="1:8" ht="17.350000000000001" customHeight="1" x14ac:dyDescent="0.4">
      <c r="A17" s="15"/>
      <c r="B17" s="11" t="s">
        <v>26</v>
      </c>
      <c r="C17" s="14"/>
      <c r="D17" s="11" t="s">
        <v>30</v>
      </c>
      <c r="E17" s="14"/>
      <c r="F17" s="11" t="s">
        <v>40</v>
      </c>
      <c r="G17" s="14"/>
      <c r="H17" s="104"/>
    </row>
    <row r="18" spans="1:8" ht="17.350000000000001" customHeight="1" thickBot="1" x14ac:dyDescent="0.45">
      <c r="A18" s="15"/>
      <c r="B18" s="11" t="s">
        <v>29</v>
      </c>
      <c r="C18" s="14"/>
      <c r="D18" s="11" t="s">
        <v>32</v>
      </c>
      <c r="E18" s="14"/>
      <c r="F18" s="12"/>
      <c r="G18" s="14"/>
      <c r="H18" s="104"/>
    </row>
    <row r="19" spans="1:8" ht="17.350000000000001" customHeight="1" x14ac:dyDescent="0.4">
      <c r="A19" s="15"/>
      <c r="B19" s="11" t="s">
        <v>31</v>
      </c>
      <c r="C19" s="14"/>
      <c r="D19" s="11" t="s">
        <v>34</v>
      </c>
      <c r="E19" s="14"/>
      <c r="F19" s="14"/>
      <c r="G19" s="14"/>
      <c r="H19" s="104"/>
    </row>
    <row r="20" spans="1:8" ht="17.350000000000001" customHeight="1" thickBot="1" x14ac:dyDescent="0.45">
      <c r="A20" s="15"/>
      <c r="B20" s="11" t="s">
        <v>33</v>
      </c>
      <c r="C20" s="14"/>
      <c r="D20" s="11" t="s">
        <v>36</v>
      </c>
      <c r="E20" s="14"/>
      <c r="F20" s="14"/>
      <c r="G20" s="14"/>
      <c r="H20" s="104"/>
    </row>
    <row r="21" spans="1:8" ht="17.350000000000001" customHeight="1" x14ac:dyDescent="0.5">
      <c r="A21" s="15"/>
      <c r="B21" s="11" t="s">
        <v>35</v>
      </c>
      <c r="C21" s="14"/>
      <c r="D21" s="11" t="s">
        <v>39</v>
      </c>
      <c r="E21" s="14"/>
      <c r="F21" s="98" t="s">
        <v>302</v>
      </c>
      <c r="G21" s="14"/>
      <c r="H21" s="104"/>
    </row>
    <row r="22" spans="1:8" ht="17.350000000000001" customHeight="1" x14ac:dyDescent="0.4">
      <c r="A22" s="15"/>
      <c r="B22" s="11" t="s">
        <v>38</v>
      </c>
      <c r="C22" s="14"/>
      <c r="D22" s="11" t="s">
        <v>42</v>
      </c>
      <c r="E22" s="14"/>
      <c r="F22" s="99" t="s">
        <v>306</v>
      </c>
      <c r="G22" s="14"/>
      <c r="H22" s="104"/>
    </row>
    <row r="23" spans="1:8" ht="17.350000000000001" customHeight="1" x14ac:dyDescent="0.4">
      <c r="A23" s="15"/>
      <c r="B23" s="11" t="s">
        <v>41</v>
      </c>
      <c r="C23" s="14"/>
      <c r="D23" s="11" t="s">
        <v>44</v>
      </c>
      <c r="E23" s="14"/>
      <c r="F23" s="99"/>
      <c r="G23" s="14"/>
      <c r="H23" s="104"/>
    </row>
    <row r="24" spans="1:8" ht="17.350000000000001" customHeight="1" x14ac:dyDescent="0.4">
      <c r="A24" s="15"/>
      <c r="B24" s="11" t="s">
        <v>43</v>
      </c>
      <c r="C24" s="14"/>
      <c r="D24" s="11" t="s">
        <v>46</v>
      </c>
      <c r="E24" s="14"/>
      <c r="F24" s="99"/>
      <c r="G24" s="14"/>
      <c r="H24" s="104"/>
    </row>
    <row r="25" spans="1:8" ht="17.350000000000001" customHeight="1" x14ac:dyDescent="0.4">
      <c r="A25" s="15"/>
      <c r="B25" s="11" t="s">
        <v>45</v>
      </c>
      <c r="C25" s="14"/>
      <c r="D25" s="11" t="s">
        <v>49</v>
      </c>
      <c r="E25" s="14"/>
      <c r="F25" s="99"/>
      <c r="G25" s="14"/>
      <c r="H25" s="104"/>
    </row>
    <row r="26" spans="1:8" ht="17.350000000000001" customHeight="1" x14ac:dyDescent="0.4">
      <c r="A26" s="15"/>
      <c r="B26" s="11" t="s">
        <v>47</v>
      </c>
      <c r="C26" s="14"/>
      <c r="D26" s="11" t="s">
        <v>51</v>
      </c>
      <c r="E26" s="14"/>
      <c r="F26" s="99" t="s">
        <v>303</v>
      </c>
      <c r="G26" s="14"/>
      <c r="H26" s="104"/>
    </row>
    <row r="27" spans="1:8" ht="17.350000000000001" customHeight="1" x14ac:dyDescent="0.4">
      <c r="A27" s="15"/>
      <c r="B27" s="11" t="s">
        <v>48</v>
      </c>
      <c r="C27" s="14"/>
      <c r="D27" s="11" t="s">
        <v>53</v>
      </c>
      <c r="E27" s="14"/>
      <c r="F27" s="99"/>
      <c r="G27" s="14"/>
      <c r="H27" s="104"/>
    </row>
    <row r="28" spans="1:8" ht="17.350000000000001" customHeight="1" x14ac:dyDescent="0.4">
      <c r="A28" s="15"/>
      <c r="B28" s="11" t="s">
        <v>50</v>
      </c>
      <c r="C28" s="14"/>
      <c r="D28" s="11" t="s">
        <v>54</v>
      </c>
      <c r="E28" s="14"/>
      <c r="F28" s="99"/>
      <c r="G28" s="14"/>
      <c r="H28" s="104"/>
    </row>
    <row r="29" spans="1:8" ht="17.350000000000001" customHeight="1" thickBot="1" x14ac:dyDescent="0.45">
      <c r="A29" s="15"/>
      <c r="B29" s="11" t="s">
        <v>52</v>
      </c>
      <c r="C29" s="14"/>
      <c r="D29" s="88" t="s">
        <v>55</v>
      </c>
      <c r="E29" s="14"/>
      <c r="F29" s="100"/>
      <c r="G29" s="14"/>
      <c r="H29" s="104"/>
    </row>
    <row r="30" spans="1:8" ht="17.350000000000001" customHeight="1" x14ac:dyDescent="0.4">
      <c r="A30" s="15"/>
      <c r="B30" s="11" t="s">
        <v>27</v>
      </c>
      <c r="C30" s="14"/>
      <c r="D30" s="89"/>
      <c r="E30" s="14"/>
      <c r="F30" s="14"/>
      <c r="G30" s="14"/>
      <c r="H30" s="104"/>
    </row>
    <row r="31" spans="1:8" ht="17.350000000000001" customHeight="1" thickBot="1" x14ac:dyDescent="0.45">
      <c r="A31" s="15"/>
      <c r="B31" s="12"/>
      <c r="C31" s="14"/>
      <c r="D31" s="105"/>
      <c r="E31" s="14"/>
      <c r="F31" s="102" t="s">
        <v>307</v>
      </c>
      <c r="G31" s="14"/>
      <c r="H31" s="104"/>
    </row>
    <row r="32" spans="1:8" x14ac:dyDescent="0.4">
      <c r="A32" s="15"/>
      <c r="B32" s="14"/>
      <c r="C32" s="14"/>
      <c r="D32" s="14"/>
      <c r="E32" s="14"/>
      <c r="F32" s="102" t="s">
        <v>304</v>
      </c>
      <c r="G32" s="14"/>
      <c r="H32" s="104"/>
    </row>
    <row r="33" spans="1:8" ht="2.65" customHeight="1" x14ac:dyDescent="0.4">
      <c r="A33" s="106"/>
      <c r="B33" s="107"/>
      <c r="C33" s="107"/>
      <c r="D33" s="107"/>
      <c r="E33" s="107"/>
      <c r="F33" s="107"/>
      <c r="G33" s="107"/>
      <c r="H33" s="104"/>
    </row>
    <row r="34" spans="1:8" x14ac:dyDescent="0.4">
      <c r="A34" s="106"/>
      <c r="B34" s="107"/>
      <c r="C34" s="107"/>
      <c r="D34" s="107"/>
      <c r="E34" s="107"/>
      <c r="F34" s="107"/>
      <c r="G34" s="107"/>
      <c r="H34" s="104"/>
    </row>
    <row r="35" spans="1:8" x14ac:dyDescent="0.4">
      <c r="A35" s="106"/>
      <c r="B35" s="107"/>
      <c r="C35" s="107"/>
      <c r="D35" s="107"/>
      <c r="E35" s="107"/>
      <c r="F35" s="107"/>
      <c r="G35" s="107"/>
      <c r="H35" s="104"/>
    </row>
    <row r="36" spans="1:8" x14ac:dyDescent="0.4">
      <c r="A36" s="106"/>
      <c r="B36" s="107"/>
      <c r="C36" s="107"/>
      <c r="D36" s="107"/>
      <c r="E36" s="107"/>
      <c r="F36" s="107"/>
      <c r="G36" s="107"/>
      <c r="H36" s="104"/>
    </row>
    <row r="37" spans="1:8" x14ac:dyDescent="0.4">
      <c r="A37" s="108"/>
      <c r="B37" s="109"/>
      <c r="C37" s="109"/>
      <c r="D37" s="109"/>
      <c r="E37" s="109"/>
      <c r="F37" s="109"/>
      <c r="G37" s="109"/>
      <c r="H37" s="110"/>
    </row>
  </sheetData>
  <sheetProtection algorithmName="SHA-512" hashValue="rp5icr0AyWB0hNUL4csbw+WPBJX6Yg+dzeoAjKIdsJOBLx4fYbafon82nIlfNgU927mg5Sv7UUHf4e6oLcBhIQ==" saltValue="FDC6vq6qgMVQfGcdhYUrKg==" spinCount="100000" sheet="1" objects="1" scenarios="1"/>
  <mergeCells count="3">
    <mergeCell ref="F26:F29"/>
    <mergeCell ref="B1:F1"/>
    <mergeCell ref="F22:F25"/>
  </mergeCells>
  <hyperlinks>
    <hyperlink ref="B4" location="'SASB EM-MM-130a.1'!A1" display="SASB EM-MM-130a.1 &amp; GRI 302-1 Total net energy consumed (CY2021)" xr:uid="{06F607C2-387A-4ADF-992F-6FCF7B26E07B}"/>
    <hyperlink ref="B5" location="'SASB EM-MM-130a.1 (2)'!A1" display="SASB EM-MM-130a.1 &amp; GRI 302-1 Total net energy consumed" xr:uid="{0CF79748-4C19-4BBE-AF55-E19B38EEBF5C}"/>
    <hyperlink ref="B6" location="'SASB EM-MM-130a.1 (3)'!A1" display="SASB EM-MM-130a.1 &amp; GRI 302-3 Energy intensity by facility (gold sold)" xr:uid="{0A6C0566-D466-465F-8C35-78AB2247798C}"/>
    <hyperlink ref="B7" location="'SASB EM-MM-130a.1 (4)'!A1" display="SASB EM-MM-130a.1 &amp; GRI 302-3 Energy intensity by facility (ore processed)" xr:uid="{9756A5BA-6777-45FE-8458-FAE183A0FD52}"/>
    <hyperlink ref="B8" location="'SASB EM-MM-130a.1 (5)'!A1" display="SASB EM-MM-130a.1 &amp; GRI 302-3 Energy intensity by facility (ore mined)" xr:uid="{DBC8FB44-4819-4480-B8F8-AF46C6B81EC4}"/>
    <hyperlink ref="B9" location="'SASB EM-MM-130a.1 (6)'!A1" display="SASB EM-MM-130a.1 &amp; GRI 302-1 Total energy produced (CY2021)" xr:uid="{0044A9B2-D57C-4547-94D0-8356FB88CFE5}"/>
    <hyperlink ref="B10" location="'SASB EM-MM-130a.1 (7)'!A1" display="SASB EM-MM-130a.1 &amp; GRI 302-1 Total energy produced" xr:uid="{EEEAF413-DFC6-4A13-A4BC-42848D1C6EA7}"/>
    <hyperlink ref="B11" location="'SASB EM-MM-130a.1 (8)'!A1" display="SASB EM-MM-130a.1 &amp; GRI 302-1 Total gross energy consumed (CY2021)" xr:uid="{E9E6477E-0C42-4E53-BCC2-6BA72F28689C}"/>
    <hyperlink ref="B12" location="'SASB EM-MM-130a.1 (9)'!A1" display="SASB EM-MM-130a.1 &amp; GRI 302-1 Total gross energy consumed" xr:uid="{C41C009E-89D1-4793-9053-EC930FD16B54}"/>
    <hyperlink ref="D4" location="'SASB EM-MM-110a.1, GRI 305'!A1" display="SASB EM-MM-110a.1, GRI 305-1&amp; GRI 305-2 Direct &amp; Indirect (Scope 1 &amp; 2) GHG emissions (CY2021)" xr:uid="{F3C366DE-9A06-4FB9-9161-3E64B2ABBF70}"/>
    <hyperlink ref="D5" location="'SASB EM-MM-110a.1, GRI 305(2)'!A1" display="SASB EM-MM-110a.1, GRI 305-1&amp; GRI 305-2 Direct &amp; Indirect (Scope 1 &amp; 2) GHG emissions" xr:uid="{2110491E-0348-43A9-A110-2E8DA710695E}"/>
    <hyperlink ref="D6" location="'SASB EM-MM-110a.1'!A1" display="SASB EM-MM-110a.1 &amp; GRI 305-1 Direct (Scope 1) GHG emissions (CY2021)" xr:uid="{8FFD4AAA-57B1-4CD6-AA96-626B3A03E07F}"/>
    <hyperlink ref="D7" location="'SASB EM-MM-110a.1 (2)'!A1" display="SASB EM-MM-110a.1 &amp; GRI 305-1 Direct (Scope 1) GHG emissions" xr:uid="{6D3893FB-3446-41CD-8DEE-FEE809684D0F}"/>
    <hyperlink ref="D8" location="'GRI 305-2 Energy Indirect'!A1" display="GRI 305-2 Energy Indirect (Scope 2) GHG emissions (CY2021)" xr:uid="{163DAB7D-E2B8-4771-8070-D30DF040AB4E}"/>
    <hyperlink ref="D9" location="'GRI 305-2 Energy Indirect (2)'!A1" display="GRI 305-2 Energy Indirect (Scope 2) GHG emissions" xr:uid="{C59C8178-EC11-441A-8433-EB75B21C55A2}"/>
    <hyperlink ref="D10" location="'GRI 305-3 Other Indirect ('!A1" display="GRI 305-3 Other Indirect (Scope 3) GHG emissions" xr:uid="{B0514B0D-FE6E-4429-8A6D-3E8D9B60704A}"/>
    <hyperlink ref="D11" location="'GRI 305-4 GHG intensity by'!A1" display="GRI 305-4 GHG intensity by facility (gold sold)" xr:uid="{89E9E602-CBDE-46F6-ACF7-CC48E97D1E62}"/>
    <hyperlink ref="D12" location="'GRI 305-4 GHG intensity by(2)'!A1" display="GRI 305-4 GHG intensity by facility (ore processed)" xr:uid="{24855B0C-5857-4879-9C33-B1559C934E81}"/>
    <hyperlink ref="D13" location="'GRI 305-4 GHG intensity by(3)'!A1" display="GRI 305-4 GHG intensity by facility (ore mined)" xr:uid="{47B7C2D6-673C-4A31-8FAC-DC76D1A3408D}"/>
    <hyperlink ref="F4" location="'SASB EM-MM-120a.1'!A1" display="SASB EM-MM-120a.1 &amp; GRI 305-7 Air emissions of pollutants" xr:uid="{3F42D306-0AF1-438B-9896-FEBB331188DA}"/>
    <hyperlink ref="B17" location="'Total water withdrawal int'!A1" display="Total water withdrawal intensity by gold sold" xr:uid="{5131CB79-0BA7-41D0-B2F7-039D267A6452}"/>
    <hyperlink ref="B18" location="'Fresh water consumed inten'!A1" display="Fresh water consumed intensity by gold sold" xr:uid="{69765DB4-6FF9-40A2-BB95-B8DA0DE94F82}"/>
    <hyperlink ref="B19" location="'Other water consumed inten'!A1" display="Other water consumed intensity by gold sold" xr:uid="{5E722247-A39D-4A16-A61E-7ED4F928D103}"/>
    <hyperlink ref="B20" location="'Total water consumed inten'!A1" display="Total water consumed intensity by gold sold" xr:uid="{E0E55B72-E311-4AEB-B2D3-67BA9C6936FF}"/>
    <hyperlink ref="B21" location="'SASB EM-MM-140a.1 Water wi'!A1" display="SASB EM-MM-140a.1 Water withdrawal and consumption (by facility)" xr:uid="{05807EF4-3EB7-48DA-B845-9FE1E1AA347B}"/>
    <hyperlink ref="B22" location="'SASB EM-MM-140a.1 Water wi(2)'!A1" display="SASB EM-MM-140a.1 Water withdrawal and consumption (by production centre)" xr:uid="{3DF84530-B2A1-4CDF-9E6D-5838021257B1}"/>
    <hyperlink ref="B23" location="'GRI 303-3 Water withdrawal'!A1" display="GRI 303-3 Water withdrawal by source" xr:uid="{4DC23EF5-D9BB-4552-80BE-510E1F165550}"/>
    <hyperlink ref="B24" location="'GRI 303-3 Water withdrawal(2)'!A1" display="GRI 303-3 Water withdrawal by type" xr:uid="{EC440D82-0162-4B0B-84B9-6C8DA8D9688B}"/>
    <hyperlink ref="B25" location="'GRI 303-3 Water withdrawal(3)'!A1" display="GRI 303-3 Water withdrawal by source and type" xr:uid="{8A5B4276-6F3E-42FF-961B-981CF95495E6}"/>
    <hyperlink ref="B26" location="'GRI 303-4 Water discharge'!A1" display="GRI 303-4 Water discharge by source" xr:uid="{9B994FBF-E7C0-4A56-A738-4EE7F77FB631}"/>
    <hyperlink ref="B27" location="'GRI 303-4 Water discharge (2)'!A1" display="GRI 303-4 Water discharge by type" xr:uid="{CDC1394E-5B1C-42E6-A660-A351E8629C74}"/>
    <hyperlink ref="B28" location="'GRI 303-4 Water discharge (3)'!A1" display="GRI 303-4 Water discharge by source and type" xr:uid="{6E658344-E4F6-469B-91B1-EECA9C0AE4B5}"/>
    <hyperlink ref="B29" location="'GRI 303-5 Water consumptio'!A1" display="GRI 303-5 Water consumption" xr:uid="{572CD17B-0694-483C-9EAF-DC5563555563}"/>
    <hyperlink ref="B30" location="'Water Recycled and Reused'!A1" display="Water Recycled and Reused" xr:uid="{54377BFB-ED58-4104-BA43-41AFB9D36C28}"/>
    <hyperlink ref="D17" location="'SASB EM-MM-150a.4 Non-mine'!A1" display="SASB EM-MM-150a.4 Non-mineral waste generated" xr:uid="{19066B71-58A9-4419-9109-B77D90517F3F}"/>
    <hyperlink ref="D18" location="'Non-mineral waste recycled'!A1" display="Non-mineral waste recycled (additional reporting metric)" xr:uid="{5F0A5A74-06D8-4C7A-8E8B-7BC83E80359B}"/>
    <hyperlink ref="D19" location="'SASB EM-MM-150a.5 Tailings'!A1" display="SASB EM-MM-150a.5 Tailings produced (and recycled*)" xr:uid="{1B1A6D9E-E3AD-4CA7-BAD3-9102E52C1235}"/>
    <hyperlink ref="D20" location="'Percentage of tailings rec'!A1" display="Percentage of tailings recycled (additional reporting metric)" xr:uid="{A51CFDAA-BAA0-48A2-80EB-E4D941EB5B41}"/>
    <hyperlink ref="D21" location="'SASB EM-MM-150a.6 Waste ro'!A1" display="SASB EM-MM-150a.6 Waste rock generated (and recycled*)" xr:uid="{F290CDB8-4187-4873-811B-72C17BA78184}"/>
    <hyperlink ref="D22" location="'Percentage of waste rock r'!A1" display="Percentage of waste rock recycled (additional reporting metric)" xr:uid="{80C30785-86F4-48C2-A159-04A89FA55C51}"/>
    <hyperlink ref="D23" location="'SASB EM-MM-150a.7 Hazardou'!A1" display="SASB EM-MM-150a.7 Hazardous waste generated" xr:uid="{DFD0EFD2-2584-419D-89DF-F84B8CC6E5F7}"/>
    <hyperlink ref="D24" location="'SASB EM-MM-150a.8 Hazardou'!A1" display="SASB EM-MM-150a.8 Hazardous waste recycled" xr:uid="{CDA0E737-F6FD-446C-8304-3511D3DC2F99}"/>
    <hyperlink ref="D25" location="'GRI 306-3 Waste generated'!A1" display="GRI 306-3 Waste generated" xr:uid="{9611C371-8696-46E9-9E04-DC04D0F910C8}"/>
    <hyperlink ref="D26" location="'GRI 306-4 Non-hazardous wa'!A1" display="GRI 306-4 Non-hazardous waste diverted from disposal" xr:uid="{80A47530-2EC2-4337-862B-E20707062C04}"/>
    <hyperlink ref="D27" location="'GRI 306-4 Hazardous waste'!A1" display="GRI 306-4 Hazardous waste diverted from disposal" xr:uid="{0DEAC123-E3A8-4E4A-8681-5483EB14889A}"/>
    <hyperlink ref="D28" location="'GRI 306-5 Non-hazardous wa'!A1" display="GRI 306-5 Non-hazardous waste directed to disposal" xr:uid="{C7FB19BA-5E7D-461C-9ED7-4B21AE13DE2B}"/>
    <hyperlink ref="D29" location="'GRI 306-5 Hazardous waste'!A1" display="GRI 306-5 Hazardous waste directed to disposal" xr:uid="{A2E01D4B-B45D-4640-B705-11C3FA738DC7}"/>
    <hyperlink ref="F10" location="'Rehabilitation and clearin'!A1" display="Rehabilitation and clearing" xr:uid="{FA3ACA10-CCAD-49DC-820A-4A58406E91F0}"/>
    <hyperlink ref="F17" location="'Gold sold'!A1" display="Gold sold" xr:uid="{9C3CFFFF-645F-48D3-99F6-7A5EAEB17528}"/>
    <hyperlink ref="F32" r:id="rId1" xr:uid="{21B8C773-EE35-46AE-923E-922F61D57EBD}"/>
    <hyperlink ref="F31" r:id="rId2" xr:uid="{33B19B9D-0F34-4390-BDAE-19AEA507D84E}"/>
  </hyperlinks>
  <pageMargins left="0.46552083333333333" right="0.8627083333333333" top="4.2708333333333331E-3" bottom="0.74803149606299213" header="0.31496062992125984" footer="0.31496062992125984"/>
  <pageSetup paperSize="9" scale="35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H3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17.5703125" customWidth="1"/>
    <col min="4" max="6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297</v>
      </c>
      <c r="B2" s="97"/>
      <c r="C2" s="97"/>
      <c r="D2" s="97"/>
      <c r="E2" s="97"/>
      <c r="F2" s="97"/>
      <c r="G2" s="97"/>
    </row>
    <row r="3" spans="1:8" x14ac:dyDescent="0.4">
      <c r="A3" s="96" t="s">
        <v>87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112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8" x14ac:dyDescent="0.4">
      <c r="B7" s="5" t="s">
        <v>65</v>
      </c>
      <c r="C7" s="5" t="s">
        <v>65</v>
      </c>
      <c r="D7" s="5" t="s">
        <v>66</v>
      </c>
      <c r="E7" s="5" t="s">
        <v>66</v>
      </c>
      <c r="F7" s="5" t="s">
        <v>66</v>
      </c>
    </row>
    <row r="8" spans="1:8" x14ac:dyDescent="0.4">
      <c r="B8" s="26" t="s">
        <v>61</v>
      </c>
      <c r="C8" s="59"/>
      <c r="D8" s="59"/>
      <c r="E8" s="59"/>
      <c r="F8" s="59"/>
    </row>
    <row r="9" spans="1:8" x14ac:dyDescent="0.4">
      <c r="B9" s="29" t="s">
        <v>261</v>
      </c>
      <c r="C9" s="30"/>
      <c r="D9" s="31"/>
      <c r="E9" s="31"/>
      <c r="F9" s="32"/>
    </row>
    <row r="10" spans="1:8" x14ac:dyDescent="0.4">
      <c r="B10" s="33" t="s">
        <v>264</v>
      </c>
      <c r="C10" s="34" t="s">
        <v>61</v>
      </c>
      <c r="D10" s="21">
        <v>2424164.5851525199</v>
      </c>
      <c r="E10" s="21"/>
      <c r="F10" s="35"/>
    </row>
    <row r="11" spans="1:8" x14ac:dyDescent="0.4">
      <c r="B11" s="36" t="s">
        <v>265</v>
      </c>
      <c r="C11" s="34" t="s">
        <v>61</v>
      </c>
      <c r="D11" s="21">
        <v>283166.34478019702</v>
      </c>
      <c r="E11" s="21"/>
      <c r="F11" s="35"/>
    </row>
    <row r="12" spans="1:8" x14ac:dyDescent="0.4">
      <c r="B12" s="36" t="s">
        <v>266</v>
      </c>
      <c r="C12" s="34" t="s">
        <v>61</v>
      </c>
      <c r="D12" s="21">
        <v>249778.31907200001</v>
      </c>
      <c r="E12" s="21"/>
      <c r="F12" s="35"/>
    </row>
    <row r="13" spans="1:8" x14ac:dyDescent="0.4">
      <c r="B13" s="29" t="s">
        <v>262</v>
      </c>
      <c r="C13" s="60"/>
      <c r="D13" s="60"/>
      <c r="E13" s="60"/>
      <c r="F13" s="60"/>
    </row>
    <row r="14" spans="1:8" x14ac:dyDescent="0.4">
      <c r="B14" s="36" t="s">
        <v>92</v>
      </c>
      <c r="C14" s="34" t="s">
        <v>61</v>
      </c>
      <c r="D14" s="21">
        <v>163.91560055219301</v>
      </c>
      <c r="E14" s="21">
        <v>304.12800834598198</v>
      </c>
      <c r="F14" s="35">
        <v>804.17407400000002</v>
      </c>
    </row>
    <row r="15" spans="1:8" x14ac:dyDescent="0.4">
      <c r="B15" s="36" t="s">
        <v>267</v>
      </c>
      <c r="C15" s="34" t="s">
        <v>61</v>
      </c>
      <c r="D15" s="21">
        <v>678638.177667315</v>
      </c>
      <c r="E15" s="21">
        <v>627347.30944506405</v>
      </c>
      <c r="F15" s="35">
        <v>603723.46963680105</v>
      </c>
    </row>
    <row r="16" spans="1:8" x14ac:dyDescent="0.4">
      <c r="B16" s="36" t="s">
        <v>268</v>
      </c>
      <c r="C16" s="34" t="s">
        <v>61</v>
      </c>
      <c r="D16" s="21">
        <v>242969.57565333301</v>
      </c>
      <c r="E16" s="21">
        <v>556634.90673333302</v>
      </c>
      <c r="F16" s="35">
        <v>570106.92132590001</v>
      </c>
    </row>
    <row r="17" spans="2:6" x14ac:dyDescent="0.4">
      <c r="B17" s="36" t="s">
        <v>269</v>
      </c>
      <c r="C17" s="34" t="s">
        <v>61</v>
      </c>
      <c r="D17" s="21">
        <v>244107.386</v>
      </c>
      <c r="E17" s="21">
        <v>446496.63059999997</v>
      </c>
      <c r="F17" s="35">
        <v>476726.1811778</v>
      </c>
    </row>
    <row r="18" spans="2:6" x14ac:dyDescent="0.4">
      <c r="B18" s="36" t="s">
        <v>270</v>
      </c>
      <c r="C18" s="34" t="s">
        <v>61</v>
      </c>
      <c r="D18" s="21">
        <v>462483.26915026503</v>
      </c>
      <c r="E18" s="21">
        <v>377381.93999813299</v>
      </c>
      <c r="F18" s="35">
        <v>387706.57862838701</v>
      </c>
    </row>
    <row r="19" spans="2:6" x14ac:dyDescent="0.4">
      <c r="B19" s="29" t="s">
        <v>93</v>
      </c>
      <c r="C19" s="60"/>
      <c r="D19" s="60"/>
      <c r="E19" s="60"/>
      <c r="F19" s="60"/>
    </row>
    <row r="20" spans="2:6" x14ac:dyDescent="0.4">
      <c r="B20" s="36" t="s">
        <v>271</v>
      </c>
      <c r="C20" s="34" t="s">
        <v>61</v>
      </c>
      <c r="D20" s="21">
        <v>4175471.79203285</v>
      </c>
      <c r="E20" s="21"/>
      <c r="F20" s="35"/>
    </row>
    <row r="21" spans="2:6" x14ac:dyDescent="0.4">
      <c r="B21" s="36" t="s">
        <v>272</v>
      </c>
      <c r="C21" s="34" t="s">
        <v>61</v>
      </c>
      <c r="D21" s="21">
        <v>127085.32800759999</v>
      </c>
      <c r="E21" s="21"/>
      <c r="F21" s="35"/>
    </row>
    <row r="22" spans="2:6" x14ac:dyDescent="0.4">
      <c r="B22" s="36" t="s">
        <v>93</v>
      </c>
      <c r="C22" s="34" t="s">
        <v>61</v>
      </c>
      <c r="D22" s="21"/>
      <c r="E22" s="21">
        <v>3494506.6728765802</v>
      </c>
      <c r="F22" s="35"/>
    </row>
    <row r="23" spans="2:6" x14ac:dyDescent="0.4">
      <c r="B23" s="37" t="s">
        <v>64</v>
      </c>
      <c r="C23" s="51"/>
      <c r="D23" s="51"/>
      <c r="E23" s="51"/>
      <c r="F23" s="51"/>
    </row>
    <row r="24" spans="2:6" x14ac:dyDescent="0.4">
      <c r="B24" s="29" t="s">
        <v>263</v>
      </c>
      <c r="C24" s="61"/>
      <c r="D24" s="62"/>
      <c r="E24" s="62"/>
      <c r="F24" s="63"/>
    </row>
    <row r="25" spans="2:6" x14ac:dyDescent="0.4">
      <c r="B25" s="36" t="s">
        <v>273</v>
      </c>
      <c r="C25" s="34" t="s">
        <v>64</v>
      </c>
      <c r="D25" s="21">
        <v>3068268.2839439199</v>
      </c>
      <c r="E25" s="21">
        <v>2840510.27353882</v>
      </c>
      <c r="F25" s="35">
        <v>2483672.949002</v>
      </c>
    </row>
    <row r="26" spans="2:6" x14ac:dyDescent="0.4">
      <c r="B26" s="36" t="s">
        <v>274</v>
      </c>
      <c r="C26" s="34" t="s">
        <v>64</v>
      </c>
      <c r="D26" s="21">
        <v>49278.381200000003</v>
      </c>
      <c r="E26" s="21">
        <v>21379.8838</v>
      </c>
      <c r="F26" s="35"/>
    </row>
    <row r="27" spans="2:6" x14ac:dyDescent="0.4">
      <c r="B27" s="29" t="s">
        <v>94</v>
      </c>
      <c r="C27" s="60"/>
      <c r="D27" s="60"/>
      <c r="E27" s="60"/>
      <c r="F27" s="60"/>
    </row>
    <row r="28" spans="2:6" x14ac:dyDescent="0.4">
      <c r="B28" s="36" t="s">
        <v>275</v>
      </c>
      <c r="C28" s="34" t="s">
        <v>64</v>
      </c>
      <c r="D28" s="21">
        <v>2221888.9544146601</v>
      </c>
      <c r="E28" s="21"/>
      <c r="F28" s="35"/>
    </row>
    <row r="29" spans="2:6" x14ac:dyDescent="0.4">
      <c r="B29" s="36" t="s">
        <v>276</v>
      </c>
      <c r="C29" s="34" t="s">
        <v>64</v>
      </c>
      <c r="D29" s="21">
        <v>4686.5136051230702</v>
      </c>
      <c r="E29" s="21"/>
      <c r="F29" s="35"/>
    </row>
    <row r="30" spans="2:6" x14ac:dyDescent="0.4">
      <c r="B30" s="37" t="s">
        <v>63</v>
      </c>
      <c r="C30" s="51"/>
      <c r="D30" s="51"/>
      <c r="E30" s="51"/>
      <c r="F30" s="51"/>
    </row>
    <row r="31" spans="2:6" x14ac:dyDescent="0.4">
      <c r="B31" s="41" t="s">
        <v>63</v>
      </c>
      <c r="C31" s="34" t="s">
        <v>63</v>
      </c>
      <c r="D31" s="21">
        <v>1031212.4547156499</v>
      </c>
      <c r="E31" s="21">
        <v>1001776.59518309</v>
      </c>
      <c r="F31" s="35">
        <v>896871.68665299995</v>
      </c>
    </row>
    <row r="32" spans="2:6" x14ac:dyDescent="0.4">
      <c r="B32" s="37" t="s">
        <v>60</v>
      </c>
      <c r="C32" s="51"/>
      <c r="D32" s="51"/>
      <c r="E32" s="51"/>
      <c r="F32" s="51"/>
    </row>
    <row r="33" spans="1:6" x14ac:dyDescent="0.4">
      <c r="B33" s="41" t="s">
        <v>142</v>
      </c>
      <c r="C33" s="34" t="s">
        <v>60</v>
      </c>
      <c r="D33" s="21">
        <v>29325.476392</v>
      </c>
      <c r="E33" s="21">
        <v>37237.639247999999</v>
      </c>
      <c r="F33" s="35">
        <v>31583.923495999999</v>
      </c>
    </row>
    <row r="34" spans="1:6" x14ac:dyDescent="0.4">
      <c r="B34" s="41" t="s">
        <v>277</v>
      </c>
      <c r="C34" s="34" t="s">
        <v>60</v>
      </c>
      <c r="D34" s="21">
        <v>5571.7737420000003</v>
      </c>
      <c r="E34" s="21">
        <v>5963.7385999999997</v>
      </c>
      <c r="F34" s="35">
        <v>12529.681976</v>
      </c>
    </row>
    <row r="35" spans="1:6" x14ac:dyDescent="0.4">
      <c r="B35" s="41" t="s">
        <v>60</v>
      </c>
      <c r="C35" s="34" t="s">
        <v>60</v>
      </c>
      <c r="D35" s="21">
        <v>10282.374179447799</v>
      </c>
      <c r="E35" s="21">
        <v>8203.9486056540209</v>
      </c>
      <c r="F35" s="35">
        <v>15953.774492</v>
      </c>
    </row>
    <row r="36" spans="1:6" x14ac:dyDescent="0.4">
      <c r="A36" s="7"/>
      <c r="B36" s="37" t="s">
        <v>62</v>
      </c>
      <c r="C36" s="51"/>
      <c r="D36" s="51"/>
      <c r="E36" s="51"/>
      <c r="F36" s="51"/>
    </row>
    <row r="37" spans="1:6" x14ac:dyDescent="0.4">
      <c r="B37" s="42" t="s">
        <v>278</v>
      </c>
      <c r="C37" s="43" t="s">
        <v>62</v>
      </c>
      <c r="D37" s="24">
        <v>676.56600000000003</v>
      </c>
      <c r="E37" s="24">
        <v>506.12759999999997</v>
      </c>
      <c r="F37" s="44">
        <v>647.48301200000003</v>
      </c>
    </row>
    <row r="38" spans="1:6" x14ac:dyDescent="0.4">
      <c r="B38" s="3" t="str">
        <f>"Total (GJ)"</f>
        <v>Total (GJ)</v>
      </c>
      <c r="C38" s="6" t="s">
        <v>65</v>
      </c>
      <c r="D38" s="4">
        <v>15309219.471309399</v>
      </c>
      <c r="E38" s="4">
        <v>9418249.7942370195</v>
      </c>
      <c r="F38" s="4">
        <v>5480326.8234738903</v>
      </c>
    </row>
    <row r="39" spans="1:6" x14ac:dyDescent="0.4">
      <c r="B39" s="1" t="s">
        <v>113</v>
      </c>
    </row>
  </sheetData>
  <sheetProtection algorithmName="SHA-512" hashValue="GHws+hGpVvbhFdlEi3TnJQwWULw2iDD+KZr0RMX6qH6B07z0IxWg0h8HJYm41tIUhNjTxiaoFKR71rk6mt5Mrw==" saltValue="7OUnzZ2RGv0KyH5+/C/xxQ==" spinCount="100000" sheet="1" objects="1" scenarios="1"/>
  <autoFilter ref="B7:F38" xr:uid="{00000000-0009-0000-0000-00000A000000}"/>
  <mergeCells count="4">
    <mergeCell ref="A1:G1"/>
    <mergeCell ref="A2:G2"/>
    <mergeCell ref="A3:G3"/>
    <mergeCell ref="A4:G4"/>
  </mergeCells>
  <hyperlinks>
    <hyperlink ref="H1" location="Index!A1" display="Return to Index" xr:uid="{B724D080-55E8-43FC-9DAD-D5228472BC4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I20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28.42578125" customWidth="1"/>
    <col min="3" max="6" width="15.5703125" customWidth="1"/>
    <col min="7" max="7" width="12.7109375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9" ht="18" x14ac:dyDescent="0.65">
      <c r="A2" s="97" t="s">
        <v>298</v>
      </c>
      <c r="B2" s="97"/>
      <c r="C2" s="97"/>
      <c r="D2" s="97"/>
      <c r="E2" s="97"/>
      <c r="F2" s="97"/>
      <c r="G2" s="97"/>
    </row>
    <row r="3" spans="1:9" x14ac:dyDescent="0.4">
      <c r="A3" s="96" t="s">
        <v>57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ht="15.4" x14ac:dyDescent="0.4">
      <c r="B6" s="5" t="s">
        <v>279</v>
      </c>
      <c r="C6" s="5" t="s">
        <v>61</v>
      </c>
      <c r="D6" s="5" t="s">
        <v>64</v>
      </c>
      <c r="E6" s="5" t="s">
        <v>63</v>
      </c>
      <c r="F6" s="5" t="s">
        <v>60</v>
      </c>
      <c r="G6" s="5" t="s">
        <v>62</v>
      </c>
    </row>
    <row r="7" spans="1:9" ht="15.4" x14ac:dyDescent="0.4">
      <c r="B7" s="5" t="s">
        <v>65</v>
      </c>
      <c r="C7" s="5" t="s">
        <v>280</v>
      </c>
      <c r="D7" s="5" t="s">
        <v>280</v>
      </c>
      <c r="E7" s="5" t="s">
        <v>280</v>
      </c>
      <c r="F7" s="5" t="s">
        <v>280</v>
      </c>
      <c r="G7" s="5" t="s">
        <v>280</v>
      </c>
    </row>
    <row r="8" spans="1:9" x14ac:dyDescent="0.4">
      <c r="B8" s="17" t="s">
        <v>67</v>
      </c>
      <c r="C8" s="18">
        <v>370401.32869562</v>
      </c>
      <c r="D8" s="18">
        <v>92796.980728341499</v>
      </c>
      <c r="E8" s="18">
        <v>21021.541895549301</v>
      </c>
      <c r="F8" s="18">
        <v>2527.2867744305399</v>
      </c>
      <c r="G8" s="46"/>
    </row>
    <row r="9" spans="1:9" x14ac:dyDescent="0.4">
      <c r="B9" s="20" t="s">
        <v>73</v>
      </c>
      <c r="C9" s="21">
        <v>360769.40234518697</v>
      </c>
      <c r="D9" s="21"/>
      <c r="E9" s="21">
        <v>116528.595525695</v>
      </c>
      <c r="F9" s="21"/>
      <c r="G9" s="35">
        <v>127.7958</v>
      </c>
    </row>
    <row r="10" spans="1:9" x14ac:dyDescent="0.4">
      <c r="B10" s="20" t="s">
        <v>75</v>
      </c>
      <c r="C10" s="21">
        <v>34.638390569999999</v>
      </c>
      <c r="D10" s="21">
        <v>10.966106662</v>
      </c>
      <c r="E10" s="21">
        <v>1.027451197248</v>
      </c>
      <c r="F10" s="21"/>
      <c r="G10" s="35"/>
    </row>
    <row r="11" spans="1:9" x14ac:dyDescent="0.4">
      <c r="B11" s="20" t="s">
        <v>76</v>
      </c>
      <c r="C11" s="21"/>
      <c r="D11" s="21"/>
      <c r="E11" s="21">
        <v>3185.7154855653298</v>
      </c>
      <c r="F11" s="21"/>
      <c r="G11" s="35"/>
    </row>
    <row r="12" spans="1:9" x14ac:dyDescent="0.4">
      <c r="B12" s="20" t="s">
        <v>77</v>
      </c>
      <c r="C12" s="21"/>
      <c r="D12" s="21"/>
      <c r="E12" s="21">
        <v>162.36557929057599</v>
      </c>
      <c r="F12" s="21"/>
      <c r="G12" s="35"/>
    </row>
    <row r="13" spans="1:9" x14ac:dyDescent="0.4">
      <c r="B13" s="20" t="s">
        <v>78</v>
      </c>
      <c r="C13" s="21">
        <v>29983.379671126801</v>
      </c>
      <c r="D13" s="21"/>
      <c r="E13" s="21"/>
      <c r="F13" s="21"/>
      <c r="G13" s="35"/>
    </row>
    <row r="14" spans="1:9" x14ac:dyDescent="0.4">
      <c r="B14" s="20" t="s">
        <v>79</v>
      </c>
      <c r="C14" s="21">
        <v>7154.8109362720797</v>
      </c>
      <c r="D14" s="21">
        <v>855.36672848623505</v>
      </c>
      <c r="E14" s="21">
        <v>14008.855943218499</v>
      </c>
      <c r="F14" s="21">
        <v>0</v>
      </c>
      <c r="G14" s="35"/>
    </row>
    <row r="15" spans="1:9" x14ac:dyDescent="0.4">
      <c r="B15" s="20" t="s">
        <v>80</v>
      </c>
      <c r="C15" s="21">
        <v>983.83928107694805</v>
      </c>
      <c r="D15" s="21">
        <v>330.53294053600001</v>
      </c>
      <c r="E15" s="21">
        <v>136.10838986607101</v>
      </c>
      <c r="F15" s="21"/>
      <c r="G15" s="35"/>
    </row>
    <row r="16" spans="1:9" x14ac:dyDescent="0.4">
      <c r="B16" s="20" t="s">
        <v>82</v>
      </c>
      <c r="C16" s="21"/>
      <c r="D16" s="21">
        <v>147785.36043999999</v>
      </c>
      <c r="E16" s="21"/>
      <c r="F16" s="21"/>
      <c r="G16" s="35"/>
    </row>
    <row r="17" spans="2:7" ht="15.4" x14ac:dyDescent="0.4">
      <c r="B17" s="64" t="s">
        <v>281</v>
      </c>
      <c r="C17" s="21">
        <v>49.765151000000003</v>
      </c>
      <c r="D17" s="21">
        <v>4.2842285999999996</v>
      </c>
      <c r="E17" s="21">
        <v>35.860393850400001</v>
      </c>
      <c r="F17" s="21">
        <v>0.61071799999999998</v>
      </c>
      <c r="G17" s="35"/>
    </row>
    <row r="18" spans="2:7" x14ac:dyDescent="0.4">
      <c r="B18" s="23" t="s">
        <v>86</v>
      </c>
      <c r="C18" s="24">
        <v>37.912380177599999</v>
      </c>
      <c r="D18" s="24"/>
      <c r="E18" s="24">
        <v>589.31080034097897</v>
      </c>
      <c r="F18" s="24"/>
      <c r="G18" s="44"/>
    </row>
    <row r="19" spans="2:7" x14ac:dyDescent="0.4">
      <c r="B19" s="3" t="str">
        <f>"Total (t CO2-e)"</f>
        <v>Total (t CO2-e)</v>
      </c>
      <c r="C19" s="4">
        <v>769415.07685103</v>
      </c>
      <c r="D19" s="4">
        <v>241783.491172626</v>
      </c>
      <c r="E19" s="4">
        <v>155669.381464573</v>
      </c>
      <c r="F19" s="4">
        <v>2527.8974924305398</v>
      </c>
      <c r="G19" s="4">
        <v>127.7958</v>
      </c>
    </row>
    <row r="20" spans="2:7" x14ac:dyDescent="0.4">
      <c r="B20" s="1" t="s">
        <v>65</v>
      </c>
    </row>
  </sheetData>
  <sheetProtection algorithmName="SHA-512" hashValue="iSOwR7jgsQfrf/aEG1IHGn/Ir66wQkcdlsXYbMiof5LXqQQxX/WCwmJmLRvOoYP2P4X+ZF87P2Q99tuQbeonow==" saltValue="JsgQuM2Gvhb3zDj3QNmuvw==" spinCount="100000" sheet="1" objects="1" scenarios="1"/>
  <autoFilter ref="B7:G19" xr:uid="{00000000-0009-0000-0000-00000B000000}"/>
  <mergeCells count="4">
    <mergeCell ref="A1:G1"/>
    <mergeCell ref="A2:G2"/>
    <mergeCell ref="A3:G3"/>
    <mergeCell ref="A4:G4"/>
  </mergeCells>
  <hyperlinks>
    <hyperlink ref="I1" location="Index!A1" display="Return to Index" xr:uid="{C418C0AB-0324-4304-BE11-F7CA4DB68C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H3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17.7109375" customWidth="1"/>
    <col min="4" max="6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8" x14ac:dyDescent="0.65">
      <c r="A2" s="97" t="s">
        <v>298</v>
      </c>
      <c r="B2" s="97"/>
      <c r="C2" s="97"/>
      <c r="D2" s="97"/>
      <c r="E2" s="97"/>
      <c r="F2" s="97"/>
      <c r="G2" s="97"/>
    </row>
    <row r="3" spans="1:8" x14ac:dyDescent="0.4">
      <c r="A3" s="96" t="s">
        <v>87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ht="15.4" x14ac:dyDescent="0.4">
      <c r="B6" s="5" t="s">
        <v>279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8" ht="15.4" x14ac:dyDescent="0.4">
      <c r="B7" s="5" t="s">
        <v>65</v>
      </c>
      <c r="C7" s="5" t="s">
        <v>65</v>
      </c>
      <c r="D7" s="5" t="s">
        <v>280</v>
      </c>
      <c r="E7" s="5" t="s">
        <v>280</v>
      </c>
      <c r="F7" s="5" t="s">
        <v>280</v>
      </c>
    </row>
    <row r="8" spans="1:8" x14ac:dyDescent="0.4">
      <c r="B8" s="26" t="s">
        <v>61</v>
      </c>
      <c r="C8" s="27"/>
      <c r="D8" s="27"/>
      <c r="E8" s="27"/>
      <c r="F8" s="28"/>
    </row>
    <row r="9" spans="1:8" x14ac:dyDescent="0.4">
      <c r="B9" s="29" t="s">
        <v>261</v>
      </c>
      <c r="C9" s="30"/>
      <c r="D9" s="31"/>
      <c r="E9" s="31"/>
      <c r="F9" s="32"/>
    </row>
    <row r="10" spans="1:8" x14ac:dyDescent="0.4">
      <c r="B10" s="33" t="s">
        <v>264</v>
      </c>
      <c r="C10" s="34" t="s">
        <v>61</v>
      </c>
      <c r="D10" s="21">
        <v>117319.88041880001</v>
      </c>
      <c r="E10" s="21"/>
      <c r="F10" s="35"/>
    </row>
    <row r="11" spans="1:8" x14ac:dyDescent="0.4">
      <c r="B11" s="36" t="s">
        <v>265</v>
      </c>
      <c r="C11" s="34" t="s">
        <v>61</v>
      </c>
      <c r="D11" s="21">
        <v>19127.580924913102</v>
      </c>
      <c r="E11" s="21"/>
      <c r="F11" s="35"/>
    </row>
    <row r="12" spans="1:8" x14ac:dyDescent="0.4">
      <c r="B12" s="36" t="s">
        <v>266</v>
      </c>
      <c r="C12" s="34" t="s">
        <v>61</v>
      </c>
      <c r="D12" s="21">
        <v>13790.695703166701</v>
      </c>
      <c r="E12" s="21"/>
      <c r="F12" s="35"/>
    </row>
    <row r="13" spans="1:8" x14ac:dyDescent="0.4">
      <c r="B13" s="29" t="s">
        <v>262</v>
      </c>
      <c r="C13" s="30"/>
      <c r="D13" s="31"/>
      <c r="E13" s="31"/>
      <c r="F13" s="32"/>
    </row>
    <row r="14" spans="1:8" x14ac:dyDescent="0.4">
      <c r="B14" s="36" t="s">
        <v>92</v>
      </c>
      <c r="C14" s="34" t="s">
        <v>61</v>
      </c>
      <c r="D14" s="21">
        <v>12.5456589661616</v>
      </c>
      <c r="E14" s="21">
        <v>23.039472848501401</v>
      </c>
      <c r="F14" s="35">
        <v>58.288291548049799</v>
      </c>
    </row>
    <row r="15" spans="1:8" x14ac:dyDescent="0.4">
      <c r="B15" s="36" t="s">
        <v>267</v>
      </c>
      <c r="C15" s="34" t="s">
        <v>61</v>
      </c>
      <c r="D15" s="21">
        <v>89403.804807903405</v>
      </c>
      <c r="E15" s="21">
        <v>85632.043126058401</v>
      </c>
      <c r="F15" s="35">
        <v>84969.681759015206</v>
      </c>
    </row>
    <row r="16" spans="1:8" x14ac:dyDescent="0.4">
      <c r="B16" s="36" t="s">
        <v>268</v>
      </c>
      <c r="C16" s="34" t="s">
        <v>61</v>
      </c>
      <c r="D16" s="21">
        <v>28190.946131594399</v>
      </c>
      <c r="E16" s="21">
        <v>63863.502125166997</v>
      </c>
      <c r="F16" s="35">
        <v>67521.493257387003</v>
      </c>
    </row>
    <row r="17" spans="2:6" x14ac:dyDescent="0.4">
      <c r="B17" s="36" t="s">
        <v>269</v>
      </c>
      <c r="C17" s="34" t="s">
        <v>61</v>
      </c>
      <c r="D17" s="21">
        <v>14826.507550391099</v>
      </c>
      <c r="E17" s="21">
        <v>27620.999814376501</v>
      </c>
      <c r="F17" s="35">
        <v>29108.0873364693</v>
      </c>
    </row>
    <row r="18" spans="2:6" x14ac:dyDescent="0.4">
      <c r="B18" s="36" t="s">
        <v>270</v>
      </c>
      <c r="C18" s="34" t="s">
        <v>61</v>
      </c>
      <c r="D18" s="21">
        <v>38959.043673688</v>
      </c>
      <c r="E18" s="21">
        <v>35202.140142981101</v>
      </c>
      <c r="F18" s="35">
        <v>35558.5348153589</v>
      </c>
    </row>
    <row r="19" spans="2:6" x14ac:dyDescent="0.4">
      <c r="B19" s="29" t="s">
        <v>93</v>
      </c>
      <c r="C19" s="30"/>
      <c r="D19" s="31"/>
      <c r="E19" s="31"/>
      <c r="F19" s="32"/>
    </row>
    <row r="20" spans="2:6" x14ac:dyDescent="0.4">
      <c r="B20" s="36" t="s">
        <v>271</v>
      </c>
      <c r="C20" s="34" t="s">
        <v>61</v>
      </c>
      <c r="D20" s="21">
        <v>425708.882648308</v>
      </c>
      <c r="E20" s="21"/>
      <c r="F20" s="35"/>
    </row>
    <row r="21" spans="2:6" x14ac:dyDescent="0.4">
      <c r="B21" s="36" t="s">
        <v>272</v>
      </c>
      <c r="C21" s="34" t="s">
        <v>61</v>
      </c>
      <c r="D21" s="21">
        <v>22075.189333300001</v>
      </c>
      <c r="E21" s="21"/>
      <c r="F21" s="35"/>
    </row>
    <row r="22" spans="2:6" x14ac:dyDescent="0.4">
      <c r="B22" s="36" t="s">
        <v>93</v>
      </c>
      <c r="C22" s="34" t="s">
        <v>61</v>
      </c>
      <c r="D22" s="21"/>
      <c r="E22" s="21">
        <v>398168.38503164903</v>
      </c>
      <c r="F22" s="35"/>
    </row>
    <row r="23" spans="2:6" x14ac:dyDescent="0.4">
      <c r="B23" s="37" t="s">
        <v>64</v>
      </c>
      <c r="C23" s="38"/>
      <c r="D23" s="39"/>
      <c r="E23" s="39"/>
      <c r="F23" s="40"/>
    </row>
    <row r="24" spans="2:6" x14ac:dyDescent="0.4">
      <c r="B24" s="29" t="s">
        <v>263</v>
      </c>
      <c r="C24" s="30"/>
      <c r="D24" s="31"/>
      <c r="E24" s="31"/>
      <c r="F24" s="32"/>
    </row>
    <row r="25" spans="2:6" x14ac:dyDescent="0.4">
      <c r="B25" s="36" t="s">
        <v>273</v>
      </c>
      <c r="C25" s="34" t="s">
        <v>64</v>
      </c>
      <c r="D25" s="21">
        <v>133030.88698723799</v>
      </c>
      <c r="E25" s="21">
        <v>122602.699117262</v>
      </c>
      <c r="F25" s="35">
        <v>113260.23770600199</v>
      </c>
    </row>
    <row r="26" spans="2:6" x14ac:dyDescent="0.4">
      <c r="B26" s="36" t="s">
        <v>274</v>
      </c>
      <c r="C26" s="34" t="s">
        <v>64</v>
      </c>
      <c r="D26" s="21">
        <v>3460.4826920549999</v>
      </c>
      <c r="E26" s="21">
        <v>1501.2861980519999</v>
      </c>
      <c r="F26" s="35"/>
    </row>
    <row r="27" spans="2:6" x14ac:dyDescent="0.4">
      <c r="B27" s="29" t="s">
        <v>94</v>
      </c>
      <c r="C27" s="30"/>
      <c r="D27" s="31"/>
      <c r="E27" s="31"/>
      <c r="F27" s="32"/>
    </row>
    <row r="28" spans="2:6" x14ac:dyDescent="0.4">
      <c r="B28" s="36" t="s">
        <v>275</v>
      </c>
      <c r="C28" s="34" t="s">
        <v>64</v>
      </c>
      <c r="D28" s="21">
        <v>104963.128238253</v>
      </c>
      <c r="E28" s="21"/>
      <c r="F28" s="35"/>
    </row>
    <row r="29" spans="2:6" x14ac:dyDescent="0.4">
      <c r="B29" s="36" t="s">
        <v>276</v>
      </c>
      <c r="C29" s="34" t="s">
        <v>64</v>
      </c>
      <c r="D29" s="21">
        <v>328.99325507963999</v>
      </c>
      <c r="E29" s="21"/>
      <c r="F29" s="35"/>
    </row>
    <row r="30" spans="2:6" x14ac:dyDescent="0.4">
      <c r="B30" s="37" t="s">
        <v>63</v>
      </c>
      <c r="C30" s="38"/>
      <c r="D30" s="39"/>
      <c r="E30" s="39"/>
      <c r="F30" s="40"/>
    </row>
    <row r="31" spans="2:6" x14ac:dyDescent="0.4">
      <c r="B31" s="41" t="s">
        <v>63</v>
      </c>
      <c r="C31" s="34" t="s">
        <v>63</v>
      </c>
      <c r="D31" s="21">
        <v>155669.381464573</v>
      </c>
      <c r="E31" s="21">
        <v>154678.884090042</v>
      </c>
      <c r="F31" s="35">
        <v>136673.89711081699</v>
      </c>
    </row>
    <row r="32" spans="2:6" x14ac:dyDescent="0.4">
      <c r="B32" s="37" t="s">
        <v>60</v>
      </c>
      <c r="C32" s="38"/>
      <c r="D32" s="39"/>
      <c r="E32" s="39"/>
      <c r="F32" s="40"/>
    </row>
    <row r="33" spans="2:6" x14ac:dyDescent="0.4">
      <c r="B33" s="41" t="s">
        <v>142</v>
      </c>
      <c r="C33" s="34" t="s">
        <v>60</v>
      </c>
      <c r="D33" s="21">
        <v>1414.786589546</v>
      </c>
      <c r="E33" s="21">
        <v>2045.2366285559999</v>
      </c>
      <c r="F33" s="35">
        <v>1640.757822712</v>
      </c>
    </row>
    <row r="34" spans="2:6" x14ac:dyDescent="0.4">
      <c r="B34" s="41" t="s">
        <v>277</v>
      </c>
      <c r="C34" s="34" t="s">
        <v>60</v>
      </c>
      <c r="D34" s="21">
        <v>391.21292571539999</v>
      </c>
      <c r="E34" s="21">
        <v>418.9317635649</v>
      </c>
      <c r="F34" s="35">
        <v>880.20294285666</v>
      </c>
    </row>
    <row r="35" spans="2:6" x14ac:dyDescent="0.4">
      <c r="B35" s="41" t="s">
        <v>60</v>
      </c>
      <c r="C35" s="34" t="s">
        <v>60</v>
      </c>
      <c r="D35" s="21">
        <v>721.89797716913995</v>
      </c>
      <c r="E35" s="21">
        <v>576.06938167168505</v>
      </c>
      <c r="F35" s="35">
        <v>1120.1080660518601</v>
      </c>
    </row>
    <row r="36" spans="2:6" x14ac:dyDescent="0.4">
      <c r="B36" s="37" t="s">
        <v>62</v>
      </c>
      <c r="C36" s="38"/>
      <c r="D36" s="39"/>
      <c r="E36" s="39"/>
      <c r="F36" s="40"/>
    </row>
    <row r="37" spans="2:6" x14ac:dyDescent="0.4">
      <c r="B37" s="42" t="s">
        <v>278</v>
      </c>
      <c r="C37" s="43" t="s">
        <v>62</v>
      </c>
      <c r="D37" s="24">
        <v>127.7958</v>
      </c>
      <c r="E37" s="24">
        <v>97.00779</v>
      </c>
      <c r="F37" s="44">
        <v>114.25352683212</v>
      </c>
    </row>
    <row r="38" spans="2:6" ht="13.5" thickBot="1" x14ac:dyDescent="0.45">
      <c r="B38" s="3" t="str">
        <f>"Total (t CO2-e)"</f>
        <v>Total (t CO2-e)</v>
      </c>
      <c r="C38" s="6" t="s">
        <v>65</v>
      </c>
      <c r="D38" s="4">
        <v>1169523.64278066</v>
      </c>
      <c r="E38" s="4">
        <v>892430.22468222899</v>
      </c>
      <c r="F38" s="4">
        <v>470905.54263505002</v>
      </c>
    </row>
    <row r="39" spans="2:6" ht="13.5" thickTop="1" x14ac:dyDescent="0.4">
      <c r="B39" s="1" t="s">
        <v>114</v>
      </c>
    </row>
  </sheetData>
  <sheetProtection algorithmName="SHA-512" hashValue="2dr7OXdZAlzcZsmCY7vPojht160pu4CQthzq2xnXgR8koN7QX6AklyZKA7brOfC4MntXEK/Zpr8XDf3jR0jkCQ==" saltValue="LjpHA+poqNX/Eo7+FofSsA==" spinCount="100000" sheet="1" objects="1" scenarios="1"/>
  <autoFilter ref="B7:F38" xr:uid="{00000000-0009-0000-0000-00000C000000}"/>
  <mergeCells count="4">
    <mergeCell ref="A1:G1"/>
    <mergeCell ref="A2:G2"/>
    <mergeCell ref="A3:G3"/>
    <mergeCell ref="A4:G4"/>
  </mergeCells>
  <hyperlinks>
    <hyperlink ref="H1" location="Index!A1" display="Return to Index" xr:uid="{D4A6F258-0563-4945-9FAC-798A73D8FDA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I19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28.42578125" customWidth="1"/>
    <col min="3" max="6" width="15.5703125" customWidth="1"/>
    <col min="7" max="7" width="10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9" ht="18" x14ac:dyDescent="0.65">
      <c r="A2" s="97" t="s">
        <v>299</v>
      </c>
      <c r="B2" s="97"/>
      <c r="C2" s="97"/>
      <c r="D2" s="97"/>
      <c r="E2" s="97"/>
      <c r="F2" s="97"/>
      <c r="G2" s="97"/>
    </row>
    <row r="3" spans="1:9" x14ac:dyDescent="0.4">
      <c r="A3" s="96" t="s">
        <v>57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ht="15.4" x14ac:dyDescent="0.4">
      <c r="B6" s="5" t="s">
        <v>279</v>
      </c>
      <c r="C6" s="5" t="s">
        <v>61</v>
      </c>
      <c r="D6" s="5" t="s">
        <v>64</v>
      </c>
      <c r="E6" s="5" t="s">
        <v>63</v>
      </c>
      <c r="F6" s="5" t="s">
        <v>60</v>
      </c>
      <c r="G6" s="5" t="s">
        <v>62</v>
      </c>
    </row>
    <row r="7" spans="1:9" ht="15.4" x14ac:dyDescent="0.4">
      <c r="B7" s="5" t="s">
        <v>65</v>
      </c>
      <c r="C7" s="5" t="s">
        <v>280</v>
      </c>
      <c r="D7" s="5" t="s">
        <v>280</v>
      </c>
      <c r="E7" s="5" t="s">
        <v>280</v>
      </c>
      <c r="F7" s="5" t="s">
        <v>280</v>
      </c>
      <c r="G7" s="5" t="s">
        <v>280</v>
      </c>
    </row>
    <row r="8" spans="1:9" x14ac:dyDescent="0.4">
      <c r="B8" s="17" t="s">
        <v>67</v>
      </c>
      <c r="C8" s="18">
        <v>370401.32869562</v>
      </c>
      <c r="D8" s="18">
        <v>92796.980728341499</v>
      </c>
      <c r="E8" s="18">
        <v>21021.541895549301</v>
      </c>
      <c r="F8" s="18">
        <v>2527.2867744305399</v>
      </c>
      <c r="G8" s="46"/>
    </row>
    <row r="9" spans="1:9" x14ac:dyDescent="0.4">
      <c r="B9" s="20" t="s">
        <v>75</v>
      </c>
      <c r="C9" s="21">
        <v>34.638390569999999</v>
      </c>
      <c r="D9" s="21">
        <v>10.966106662</v>
      </c>
      <c r="E9" s="21">
        <v>1.027451197248</v>
      </c>
      <c r="F9" s="21"/>
      <c r="G9" s="35"/>
    </row>
    <row r="10" spans="1:9" x14ac:dyDescent="0.4">
      <c r="B10" s="20" t="s">
        <v>76</v>
      </c>
      <c r="C10" s="21"/>
      <c r="D10" s="21"/>
      <c r="E10" s="21">
        <v>3185.7154855653298</v>
      </c>
      <c r="F10" s="21"/>
      <c r="G10" s="35"/>
    </row>
    <row r="11" spans="1:9" x14ac:dyDescent="0.4">
      <c r="B11" s="20" t="s">
        <v>77</v>
      </c>
      <c r="C11" s="21"/>
      <c r="D11" s="21"/>
      <c r="E11" s="21">
        <v>162.36557929057599</v>
      </c>
      <c r="F11" s="21"/>
      <c r="G11" s="35"/>
    </row>
    <row r="12" spans="1:9" x14ac:dyDescent="0.4">
      <c r="B12" s="20" t="s">
        <v>78</v>
      </c>
      <c r="C12" s="21">
        <v>29983.379671126801</v>
      </c>
      <c r="D12" s="21"/>
      <c r="E12" s="21"/>
      <c r="F12" s="21"/>
      <c r="G12" s="35"/>
    </row>
    <row r="13" spans="1:9" x14ac:dyDescent="0.4">
      <c r="B13" s="20" t="s">
        <v>79</v>
      </c>
      <c r="C13" s="21">
        <v>7154.8109362720797</v>
      </c>
      <c r="D13" s="21">
        <v>855.36672848623505</v>
      </c>
      <c r="E13" s="21">
        <v>14008.855943218499</v>
      </c>
      <c r="F13" s="21">
        <v>0</v>
      </c>
      <c r="G13" s="35"/>
    </row>
    <row r="14" spans="1:9" x14ac:dyDescent="0.4">
      <c r="B14" s="20" t="s">
        <v>80</v>
      </c>
      <c r="C14" s="21">
        <v>983.83928107694805</v>
      </c>
      <c r="D14" s="21">
        <v>330.53294053600001</v>
      </c>
      <c r="E14" s="21">
        <v>136.10838986607101</v>
      </c>
      <c r="F14" s="21"/>
      <c r="G14" s="35"/>
    </row>
    <row r="15" spans="1:9" x14ac:dyDescent="0.4">
      <c r="B15" s="20" t="s">
        <v>82</v>
      </c>
      <c r="C15" s="21"/>
      <c r="D15" s="21">
        <v>147785.36043999999</v>
      </c>
      <c r="E15" s="21"/>
      <c r="F15" s="21"/>
      <c r="G15" s="35"/>
    </row>
    <row r="16" spans="1:9" ht="15.4" x14ac:dyDescent="0.4">
      <c r="B16" s="64" t="s">
        <v>281</v>
      </c>
      <c r="C16" s="21">
        <v>49.765151000000003</v>
      </c>
      <c r="D16" s="21">
        <v>4.2842285999999996</v>
      </c>
      <c r="E16" s="21">
        <v>35.860393850400001</v>
      </c>
      <c r="F16" s="21">
        <v>0.61071799999999998</v>
      </c>
      <c r="G16" s="35"/>
    </row>
    <row r="17" spans="2:7" x14ac:dyDescent="0.4">
      <c r="B17" s="23" t="s">
        <v>86</v>
      </c>
      <c r="C17" s="24">
        <v>37.912380177599999</v>
      </c>
      <c r="D17" s="24"/>
      <c r="E17" s="24">
        <v>589.31080034097897</v>
      </c>
      <c r="F17" s="24"/>
      <c r="G17" s="44"/>
    </row>
    <row r="18" spans="2:7" x14ac:dyDescent="0.4">
      <c r="B18" s="3" t="str">
        <f>"Total (t CO2-e)"</f>
        <v>Total (t CO2-e)</v>
      </c>
      <c r="C18" s="4">
        <v>408645.67450584302</v>
      </c>
      <c r="D18" s="4">
        <v>241783.491172626</v>
      </c>
      <c r="E18" s="4">
        <v>39140.785938878398</v>
      </c>
      <c r="F18" s="4">
        <v>2527.8974924305398</v>
      </c>
      <c r="G18" s="4">
        <v>0</v>
      </c>
    </row>
    <row r="19" spans="2:7" x14ac:dyDescent="0.4">
      <c r="B19" s="1" t="s">
        <v>65</v>
      </c>
    </row>
  </sheetData>
  <sheetProtection algorithmName="SHA-512" hashValue="CEkc5cln5mVRZ6KYRMgphCsZMxSU+m+P/1yr96nuDwm7/VUcsCCPByHKzqNBHJ2zFR7ZRqL/dVAB1kgSYDHxSw==" saltValue="7dYUzqj6ijzyrFY3hYTnsA==" spinCount="100000" sheet="1" objects="1" scenarios="1"/>
  <autoFilter ref="B7:G18" xr:uid="{00000000-0009-0000-0000-00000D000000}"/>
  <mergeCells count="4">
    <mergeCell ref="A1:G1"/>
    <mergeCell ref="A2:G2"/>
    <mergeCell ref="A3:G3"/>
    <mergeCell ref="A4:G4"/>
  </mergeCells>
  <hyperlinks>
    <hyperlink ref="I1" location="Index!A1" display="Return to Index" xr:uid="{3F3042D2-549A-4B40-BD09-178E78B6B9B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</sheetPr>
  <dimension ref="A1:H3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19.140625" customWidth="1"/>
    <col min="4" max="6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8" x14ac:dyDescent="0.65">
      <c r="A2" s="97" t="s">
        <v>300</v>
      </c>
      <c r="B2" s="97"/>
      <c r="C2" s="97"/>
      <c r="D2" s="97"/>
      <c r="E2" s="97"/>
      <c r="F2" s="97"/>
      <c r="G2" s="97"/>
    </row>
    <row r="3" spans="1:8" x14ac:dyDescent="0.4">
      <c r="A3" s="96" t="s">
        <v>87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ht="15.4" x14ac:dyDescent="0.4">
      <c r="B6" s="5" t="s">
        <v>282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8" ht="15.4" x14ac:dyDescent="0.4">
      <c r="B7" s="5" t="s">
        <v>65</v>
      </c>
      <c r="C7" s="5" t="s">
        <v>65</v>
      </c>
      <c r="D7" s="5" t="s">
        <v>280</v>
      </c>
      <c r="E7" s="5" t="s">
        <v>280</v>
      </c>
      <c r="F7" s="5" t="s">
        <v>280</v>
      </c>
    </row>
    <row r="8" spans="1:8" x14ac:dyDescent="0.4">
      <c r="B8" s="26" t="s">
        <v>61</v>
      </c>
      <c r="C8" s="59"/>
      <c r="D8" s="59"/>
      <c r="E8" s="59"/>
      <c r="F8" s="59"/>
    </row>
    <row r="9" spans="1:8" x14ac:dyDescent="0.4">
      <c r="B9" s="29" t="s">
        <v>261</v>
      </c>
      <c r="C9" s="60"/>
      <c r="D9" s="60"/>
      <c r="E9" s="60"/>
      <c r="F9" s="60"/>
    </row>
    <row r="10" spans="1:8" x14ac:dyDescent="0.4">
      <c r="B10" s="33" t="s">
        <v>264</v>
      </c>
      <c r="C10" s="34" t="s">
        <v>61</v>
      </c>
      <c r="D10" s="21">
        <v>117319.88041880001</v>
      </c>
      <c r="E10" s="21"/>
      <c r="F10" s="35"/>
    </row>
    <row r="11" spans="1:8" x14ac:dyDescent="0.4">
      <c r="B11" s="36" t="s">
        <v>265</v>
      </c>
      <c r="C11" s="34" t="s">
        <v>61</v>
      </c>
      <c r="D11" s="21">
        <v>19127.580924913102</v>
      </c>
      <c r="E11" s="21"/>
      <c r="F11" s="35"/>
    </row>
    <row r="12" spans="1:8" x14ac:dyDescent="0.4">
      <c r="B12" s="36" t="s">
        <v>266</v>
      </c>
      <c r="C12" s="34" t="s">
        <v>61</v>
      </c>
      <c r="D12" s="21">
        <v>13790.695703166701</v>
      </c>
      <c r="E12" s="21"/>
      <c r="F12" s="35"/>
    </row>
    <row r="13" spans="1:8" x14ac:dyDescent="0.4">
      <c r="B13" s="29" t="s">
        <v>262</v>
      </c>
      <c r="C13" s="60"/>
      <c r="D13" s="60"/>
      <c r="E13" s="60"/>
      <c r="F13" s="60"/>
    </row>
    <row r="14" spans="1:8" x14ac:dyDescent="0.4">
      <c r="B14" s="36" t="s">
        <v>92</v>
      </c>
      <c r="C14" s="34" t="s">
        <v>61</v>
      </c>
      <c r="D14" s="21">
        <v>10.927258966161601</v>
      </c>
      <c r="E14" s="21">
        <v>20.4685328485014</v>
      </c>
      <c r="F14" s="35">
        <v>55.673091548049797</v>
      </c>
    </row>
    <row r="15" spans="1:8" x14ac:dyDescent="0.4">
      <c r="B15" s="36" t="s">
        <v>267</v>
      </c>
      <c r="C15" s="34" t="s">
        <v>61</v>
      </c>
      <c r="D15" s="21">
        <v>15248.6465414634</v>
      </c>
      <c r="E15" s="21">
        <v>13530.0005171184</v>
      </c>
      <c r="F15" s="35">
        <v>13328.6290100152</v>
      </c>
    </row>
    <row r="16" spans="1:8" x14ac:dyDescent="0.4">
      <c r="B16" s="36" t="s">
        <v>268</v>
      </c>
      <c r="C16" s="34" t="s">
        <v>61</v>
      </c>
      <c r="D16" s="21">
        <v>9848.1575581236993</v>
      </c>
      <c r="E16" s="21">
        <v>23222.696591350999</v>
      </c>
      <c r="F16" s="35">
        <v>23010.097155269101</v>
      </c>
    </row>
    <row r="17" spans="2:6" x14ac:dyDescent="0.4">
      <c r="B17" s="36" t="s">
        <v>269</v>
      </c>
      <c r="C17" s="34" t="s">
        <v>61</v>
      </c>
      <c r="D17" s="21">
        <v>14826.507550391099</v>
      </c>
      <c r="E17" s="21">
        <v>27620.999814376501</v>
      </c>
      <c r="F17" s="35">
        <v>29108.0873364693</v>
      </c>
    </row>
    <row r="18" spans="2:6" x14ac:dyDescent="0.4">
      <c r="B18" s="36" t="s">
        <v>270</v>
      </c>
      <c r="C18" s="34" t="s">
        <v>61</v>
      </c>
      <c r="D18" s="21">
        <v>21095.541660327999</v>
      </c>
      <c r="E18" s="21">
        <v>16181.5727582611</v>
      </c>
      <c r="F18" s="35">
        <v>17074.595376358899</v>
      </c>
    </row>
    <row r="19" spans="2:6" x14ac:dyDescent="0.4">
      <c r="B19" s="29" t="s">
        <v>93</v>
      </c>
      <c r="C19" s="60"/>
      <c r="D19" s="60"/>
      <c r="E19" s="60"/>
      <c r="F19" s="60"/>
    </row>
    <row r="20" spans="2:6" x14ac:dyDescent="0.4">
      <c r="B20" s="36" t="s">
        <v>271</v>
      </c>
      <c r="C20" s="34" t="s">
        <v>61</v>
      </c>
      <c r="D20" s="21">
        <v>197314.33873193999</v>
      </c>
      <c r="E20" s="21"/>
      <c r="F20" s="35"/>
    </row>
    <row r="21" spans="2:6" x14ac:dyDescent="0.4">
      <c r="B21" s="36" t="s">
        <v>272</v>
      </c>
      <c r="C21" s="34" t="s">
        <v>61</v>
      </c>
      <c r="D21" s="21">
        <v>63.398157752000003</v>
      </c>
      <c r="E21" s="21"/>
      <c r="F21" s="35"/>
    </row>
    <row r="22" spans="2:6" x14ac:dyDescent="0.4">
      <c r="B22" s="36" t="s">
        <v>93</v>
      </c>
      <c r="C22" s="34" t="s">
        <v>61</v>
      </c>
      <c r="D22" s="21"/>
      <c r="E22" s="21">
        <v>140731.577791649</v>
      </c>
      <c r="F22" s="35"/>
    </row>
    <row r="23" spans="2:6" x14ac:dyDescent="0.4">
      <c r="B23" s="37" t="s">
        <v>64</v>
      </c>
      <c r="C23" s="51"/>
      <c r="D23" s="51"/>
      <c r="E23" s="51"/>
      <c r="F23" s="51"/>
    </row>
    <row r="24" spans="2:6" x14ac:dyDescent="0.4">
      <c r="B24" s="29" t="s">
        <v>263</v>
      </c>
      <c r="C24" s="60"/>
      <c r="D24" s="60"/>
      <c r="E24" s="60"/>
      <c r="F24" s="60"/>
    </row>
    <row r="25" spans="2:6" x14ac:dyDescent="0.4">
      <c r="B25" s="36" t="s">
        <v>273</v>
      </c>
      <c r="C25" s="34" t="s">
        <v>64</v>
      </c>
      <c r="D25" s="21">
        <v>133030.88698723799</v>
      </c>
      <c r="E25" s="21">
        <v>122602.699117262</v>
      </c>
      <c r="F25" s="35">
        <v>113260.23770600199</v>
      </c>
    </row>
    <row r="26" spans="2:6" x14ac:dyDescent="0.4">
      <c r="B26" s="36" t="s">
        <v>274</v>
      </c>
      <c r="C26" s="34" t="s">
        <v>64</v>
      </c>
      <c r="D26" s="21">
        <v>3460.4826920549999</v>
      </c>
      <c r="E26" s="21">
        <v>1501.2861980519999</v>
      </c>
      <c r="F26" s="35"/>
    </row>
    <row r="27" spans="2:6" x14ac:dyDescent="0.4">
      <c r="B27" s="29" t="s">
        <v>94</v>
      </c>
      <c r="C27" s="60"/>
      <c r="D27" s="60"/>
      <c r="E27" s="60"/>
      <c r="F27" s="60"/>
    </row>
    <row r="28" spans="2:6" x14ac:dyDescent="0.4">
      <c r="B28" s="36" t="s">
        <v>275</v>
      </c>
      <c r="C28" s="34" t="s">
        <v>64</v>
      </c>
      <c r="D28" s="21">
        <v>104963.128238253</v>
      </c>
      <c r="E28" s="21"/>
      <c r="F28" s="35"/>
    </row>
    <row r="29" spans="2:6" x14ac:dyDescent="0.4">
      <c r="B29" s="36" t="s">
        <v>276</v>
      </c>
      <c r="C29" s="34" t="s">
        <v>64</v>
      </c>
      <c r="D29" s="21">
        <v>328.99325507963999</v>
      </c>
      <c r="E29" s="21"/>
      <c r="F29" s="35"/>
    </row>
    <row r="30" spans="2:6" x14ac:dyDescent="0.4">
      <c r="B30" s="37" t="s">
        <v>63</v>
      </c>
      <c r="C30" s="51"/>
      <c r="D30" s="51"/>
      <c r="E30" s="51"/>
      <c r="F30" s="51"/>
    </row>
    <row r="31" spans="2:6" x14ac:dyDescent="0.4">
      <c r="B31" s="41" t="s">
        <v>63</v>
      </c>
      <c r="C31" s="34" t="s">
        <v>63</v>
      </c>
      <c r="D31" s="21">
        <v>39140.785938878398</v>
      </c>
      <c r="E31" s="21">
        <v>35178.397750542099</v>
      </c>
      <c r="F31" s="35">
        <v>29519.577110816699</v>
      </c>
    </row>
    <row r="32" spans="2:6" x14ac:dyDescent="0.4">
      <c r="B32" s="37" t="s">
        <v>60</v>
      </c>
      <c r="C32" s="51"/>
      <c r="D32" s="51"/>
      <c r="E32" s="51"/>
      <c r="F32" s="51"/>
    </row>
    <row r="33" spans="2:6" x14ac:dyDescent="0.4">
      <c r="B33" s="41" t="s">
        <v>142</v>
      </c>
      <c r="C33" s="34" t="s">
        <v>60</v>
      </c>
      <c r="D33" s="21">
        <v>1414.786589546</v>
      </c>
      <c r="E33" s="21">
        <v>2045.2366285559999</v>
      </c>
      <c r="F33" s="35">
        <v>1640.757822712</v>
      </c>
    </row>
    <row r="34" spans="2:6" x14ac:dyDescent="0.4">
      <c r="B34" s="41" t="s">
        <v>277</v>
      </c>
      <c r="C34" s="34" t="s">
        <v>60</v>
      </c>
      <c r="D34" s="21">
        <v>391.21292571539999</v>
      </c>
      <c r="E34" s="21">
        <v>418.9317635649</v>
      </c>
      <c r="F34" s="35">
        <v>880.20294285666</v>
      </c>
    </row>
    <row r="35" spans="2:6" x14ac:dyDescent="0.4">
      <c r="B35" s="41" t="s">
        <v>60</v>
      </c>
      <c r="C35" s="34" t="s">
        <v>60</v>
      </c>
      <c r="D35" s="21">
        <v>721.89797716913995</v>
      </c>
      <c r="E35" s="21">
        <v>576.06938167168505</v>
      </c>
      <c r="F35" s="35">
        <v>1120.1080660518601</v>
      </c>
    </row>
    <row r="36" spans="2:6" x14ac:dyDescent="0.4">
      <c r="B36" s="37" t="s">
        <v>62</v>
      </c>
      <c r="C36" s="51"/>
      <c r="D36" s="51"/>
      <c r="E36" s="51"/>
      <c r="F36" s="51"/>
    </row>
    <row r="37" spans="2:6" x14ac:dyDescent="0.4">
      <c r="B37" s="42" t="s">
        <v>278</v>
      </c>
      <c r="C37" s="43" t="s">
        <v>62</v>
      </c>
      <c r="D37" s="24"/>
      <c r="E37" s="24"/>
      <c r="F37" s="44">
        <v>6.6257268321199998</v>
      </c>
    </row>
    <row r="38" spans="2:6" ht="13.5" thickBot="1" x14ac:dyDescent="0.45">
      <c r="B38" s="3" t="str">
        <f>"Total (t CO2-e)"</f>
        <v>Total (t CO2-e)</v>
      </c>
      <c r="C38" s="6" t="s">
        <v>65</v>
      </c>
      <c r="D38" s="4">
        <v>692097.849109779</v>
      </c>
      <c r="E38" s="4">
        <v>383629.93684525299</v>
      </c>
      <c r="F38" s="4">
        <v>229004.59134493201</v>
      </c>
    </row>
    <row r="39" spans="2:6" x14ac:dyDescent="0.4">
      <c r="B39" s="1" t="s">
        <v>115</v>
      </c>
    </row>
  </sheetData>
  <sheetProtection algorithmName="SHA-512" hashValue="VcU451IzYxNbETIf7iGHk2alVYK26Td3G4Nt75TBRGgSYXgA/G4pNuLlDTTWa3wO+8SRiqxy3IwdauhRYaUIBA==" saltValue="Qsa8xTE0o3kqxTdqVwV7uw==" spinCount="100000" sheet="1" objects="1" scenarios="1"/>
  <autoFilter ref="B7:F38" xr:uid="{00000000-0009-0000-0000-00000E000000}"/>
  <mergeCells count="4">
    <mergeCell ref="A1:G1"/>
    <mergeCell ref="A2:G2"/>
    <mergeCell ref="A3:G3"/>
    <mergeCell ref="A4:G4"/>
  </mergeCells>
  <hyperlinks>
    <hyperlink ref="H1" location="Index!A1" display="Return to Index" xr:uid="{3ADB97DD-26D0-4293-A164-A1C6486AF32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I10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19.85546875" customWidth="1"/>
    <col min="3" max="3" width="16.42578125" customWidth="1"/>
    <col min="4" max="4" width="14.7109375" customWidth="1"/>
    <col min="5" max="5" width="15.5703125" customWidth="1"/>
    <col min="6" max="6" width="12.85546875" customWidth="1"/>
    <col min="7" max="7" width="15.140625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9" ht="15.75" x14ac:dyDescent="0.5">
      <c r="A2" s="97" t="s">
        <v>13</v>
      </c>
      <c r="B2" s="97"/>
      <c r="C2" s="97"/>
      <c r="D2" s="97"/>
      <c r="E2" s="97"/>
      <c r="F2" s="97"/>
      <c r="G2" s="97"/>
    </row>
    <row r="3" spans="1:9" x14ac:dyDescent="0.4">
      <c r="A3" s="96" t="s">
        <v>57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ht="15.4" x14ac:dyDescent="0.4">
      <c r="B6" s="5" t="s">
        <v>283</v>
      </c>
      <c r="C6" s="5" t="s">
        <v>61</v>
      </c>
      <c r="D6" s="5" t="s">
        <v>64</v>
      </c>
      <c r="E6" s="5" t="s">
        <v>63</v>
      </c>
      <c r="F6" s="5" t="s">
        <v>60</v>
      </c>
      <c r="G6" s="5" t="s">
        <v>62</v>
      </c>
    </row>
    <row r="7" spans="1:9" ht="15.4" x14ac:dyDescent="0.4">
      <c r="B7" s="5" t="s">
        <v>65</v>
      </c>
      <c r="C7" s="5" t="s">
        <v>280</v>
      </c>
      <c r="D7" s="5" t="s">
        <v>280</v>
      </c>
      <c r="E7" s="5" t="s">
        <v>280</v>
      </c>
      <c r="F7" s="5" t="s">
        <v>280</v>
      </c>
      <c r="G7" s="5" t="s">
        <v>280</v>
      </c>
    </row>
    <row r="8" spans="1:9" x14ac:dyDescent="0.4">
      <c r="B8" s="65" t="s">
        <v>73</v>
      </c>
      <c r="C8" s="66">
        <v>360769.40234518697</v>
      </c>
      <c r="D8" s="66"/>
      <c r="E8" s="66">
        <v>116528.595525695</v>
      </c>
      <c r="F8" s="66"/>
      <c r="G8" s="67">
        <v>127.7958</v>
      </c>
    </row>
    <row r="9" spans="1:9" x14ac:dyDescent="0.4">
      <c r="B9" s="3" t="str">
        <f>"Total (t CO2-e)"</f>
        <v>Total (t CO2-e)</v>
      </c>
      <c r="C9" s="4">
        <v>360769.40234518697</v>
      </c>
      <c r="D9" s="4">
        <v>0</v>
      </c>
      <c r="E9" s="4">
        <v>116528.595525695</v>
      </c>
      <c r="F9" s="4">
        <v>0</v>
      </c>
      <c r="G9" s="4">
        <v>127.7958</v>
      </c>
    </row>
    <row r="10" spans="1:9" x14ac:dyDescent="0.4">
      <c r="B10" s="1" t="s">
        <v>65</v>
      </c>
    </row>
  </sheetData>
  <sheetProtection algorithmName="SHA-512" hashValue="XXFKy/CnHN9cc0KamoUlefIQThFegkMXkQPYWeE0GtQQU50XrqnePFFHuxl08RP/gMUbv0vNTtEbvgxv8q3k5w==" saltValue="H7bYW9OJIbW2QqO/IgkA7g==" spinCount="100000" sheet="1" objects="1" scenarios="1"/>
  <autoFilter ref="B7:G9" xr:uid="{00000000-0009-0000-0000-00000F000000}"/>
  <mergeCells count="4">
    <mergeCell ref="A1:G1"/>
    <mergeCell ref="A2:G2"/>
    <mergeCell ref="A3:G3"/>
    <mergeCell ref="A4:G4"/>
  </mergeCells>
  <hyperlinks>
    <hyperlink ref="I1" location="Index!A1" display="Return to Index" xr:uid="{B0EAF67F-6F58-4D0C-BF80-08963CA02BD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59999389629810485"/>
  </sheetPr>
  <dimension ref="A1:H23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16.7109375" customWidth="1"/>
    <col min="4" max="4" width="15.5703125" customWidth="1"/>
    <col min="5" max="5" width="14.7109375" customWidth="1"/>
    <col min="6" max="6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15</v>
      </c>
      <c r="B2" s="97"/>
      <c r="C2" s="97"/>
      <c r="D2" s="97"/>
      <c r="E2" s="97"/>
      <c r="F2" s="97"/>
      <c r="G2" s="97"/>
    </row>
    <row r="3" spans="1:8" x14ac:dyDescent="0.4">
      <c r="A3" s="96" t="s">
        <v>87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ht="15.4" x14ac:dyDescent="0.4">
      <c r="B6" s="5" t="s">
        <v>283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8" ht="15.4" x14ac:dyDescent="0.4">
      <c r="B7" s="5" t="s">
        <v>65</v>
      </c>
      <c r="C7" s="5" t="s">
        <v>65</v>
      </c>
      <c r="D7" s="5" t="s">
        <v>280</v>
      </c>
      <c r="E7" s="5" t="s">
        <v>280</v>
      </c>
      <c r="F7" s="5" t="s">
        <v>280</v>
      </c>
    </row>
    <row r="8" spans="1:8" x14ac:dyDescent="0.4">
      <c r="B8" s="26" t="s">
        <v>61</v>
      </c>
      <c r="C8" s="27"/>
      <c r="D8" s="27"/>
      <c r="E8" s="27"/>
      <c r="F8" s="28"/>
    </row>
    <row r="9" spans="1:8" x14ac:dyDescent="0.4">
      <c r="B9" s="29" t="s">
        <v>262</v>
      </c>
      <c r="C9" s="30"/>
      <c r="D9" s="31"/>
      <c r="E9" s="31"/>
      <c r="F9" s="32"/>
    </row>
    <row r="10" spans="1:8" x14ac:dyDescent="0.4">
      <c r="B10" s="36" t="s">
        <v>92</v>
      </c>
      <c r="C10" s="34" t="s">
        <v>61</v>
      </c>
      <c r="D10" s="21">
        <v>1.6184000000000001</v>
      </c>
      <c r="E10" s="21">
        <v>2.5709399999999998</v>
      </c>
      <c r="F10" s="35">
        <v>2.6152000000000002</v>
      </c>
    </row>
    <row r="11" spans="1:8" x14ac:dyDescent="0.4">
      <c r="B11" s="36" t="s">
        <v>267</v>
      </c>
      <c r="C11" s="34" t="s">
        <v>61</v>
      </c>
      <c r="D11" s="21">
        <v>74155.158266440005</v>
      </c>
      <c r="E11" s="21">
        <v>72102.042608939999</v>
      </c>
      <c r="F11" s="35">
        <v>71641.052748999995</v>
      </c>
    </row>
    <row r="12" spans="1:8" x14ac:dyDescent="0.4">
      <c r="B12" s="36" t="s">
        <v>268</v>
      </c>
      <c r="C12" s="34" t="s">
        <v>61</v>
      </c>
      <c r="D12" s="21">
        <v>18342.788573470702</v>
      </c>
      <c r="E12" s="21">
        <v>40640.805533815997</v>
      </c>
      <c r="F12" s="35">
        <v>44511.396102117898</v>
      </c>
    </row>
    <row r="13" spans="1:8" x14ac:dyDescent="0.4">
      <c r="B13" s="36" t="s">
        <v>270</v>
      </c>
      <c r="C13" s="34" t="s">
        <v>61</v>
      </c>
      <c r="D13" s="21">
        <v>17863.502013360001</v>
      </c>
      <c r="E13" s="21">
        <v>19020.567384720001</v>
      </c>
      <c r="F13" s="35">
        <v>18483.939439000002</v>
      </c>
    </row>
    <row r="14" spans="1:8" x14ac:dyDescent="0.4">
      <c r="B14" s="29" t="s">
        <v>93</v>
      </c>
      <c r="C14" s="30"/>
      <c r="D14" s="31"/>
      <c r="E14" s="31"/>
      <c r="F14" s="32"/>
    </row>
    <row r="15" spans="1:8" x14ac:dyDescent="0.4">
      <c r="B15" s="36" t="s">
        <v>271</v>
      </c>
      <c r="C15" s="34" t="s">
        <v>61</v>
      </c>
      <c r="D15" s="21">
        <v>228394.54391636801</v>
      </c>
      <c r="E15" s="21"/>
      <c r="F15" s="35"/>
    </row>
    <row r="16" spans="1:8" x14ac:dyDescent="0.4">
      <c r="B16" s="36" t="s">
        <v>272</v>
      </c>
      <c r="C16" s="34" t="s">
        <v>61</v>
      </c>
      <c r="D16" s="21">
        <v>22011.791175548002</v>
      </c>
      <c r="E16" s="21"/>
      <c r="F16" s="35"/>
    </row>
    <row r="17" spans="2:6" x14ac:dyDescent="0.4">
      <c r="B17" s="36" t="s">
        <v>93</v>
      </c>
      <c r="C17" s="34" t="s">
        <v>61</v>
      </c>
      <c r="D17" s="21"/>
      <c r="E17" s="21">
        <v>257436.80723999999</v>
      </c>
      <c r="F17" s="35"/>
    </row>
    <row r="18" spans="2:6" x14ac:dyDescent="0.4">
      <c r="B18" s="37" t="s">
        <v>63</v>
      </c>
      <c r="C18" s="38"/>
      <c r="D18" s="39"/>
      <c r="E18" s="39"/>
      <c r="F18" s="40"/>
    </row>
    <row r="19" spans="2:6" x14ac:dyDescent="0.4">
      <c r="B19" s="41" t="s">
        <v>63</v>
      </c>
      <c r="C19" s="34" t="s">
        <v>63</v>
      </c>
      <c r="D19" s="21">
        <v>116528.595525695</v>
      </c>
      <c r="E19" s="21">
        <v>119500.4863395</v>
      </c>
      <c r="F19" s="35">
        <v>107154.32</v>
      </c>
    </row>
    <row r="20" spans="2:6" x14ac:dyDescent="0.4">
      <c r="B20" s="37" t="s">
        <v>62</v>
      </c>
      <c r="C20" s="38"/>
      <c r="D20" s="39"/>
      <c r="E20" s="39"/>
      <c r="F20" s="40"/>
    </row>
    <row r="21" spans="2:6" x14ac:dyDescent="0.4">
      <c r="B21" s="42" t="s">
        <v>278</v>
      </c>
      <c r="C21" s="43" t="s">
        <v>62</v>
      </c>
      <c r="D21" s="24">
        <v>127.7958</v>
      </c>
      <c r="E21" s="24">
        <v>97.00779</v>
      </c>
      <c r="F21" s="44">
        <v>107.62779999999999</v>
      </c>
    </row>
    <row r="22" spans="2:6" ht="13.5" thickBot="1" x14ac:dyDescent="0.45">
      <c r="B22" s="3" t="str">
        <f>"Total (t CO2-e)"</f>
        <v>Total (t CO2-e)</v>
      </c>
      <c r="C22" s="6" t="s">
        <v>65</v>
      </c>
      <c r="D22" s="4">
        <v>477425.79367088201</v>
      </c>
      <c r="E22" s="4">
        <v>508800.287836976</v>
      </c>
      <c r="F22" s="4">
        <v>241900.95129011801</v>
      </c>
    </row>
    <row r="23" spans="2:6" x14ac:dyDescent="0.4">
      <c r="B23" s="1" t="s">
        <v>116</v>
      </c>
    </row>
  </sheetData>
  <sheetProtection algorithmName="SHA-512" hashValue="QuR/JafMkzcJaFOmuaDkBL1+4tI0Cw/wxroB1j6f9RtojlenfTMnWXODKg3NzEF561aSdaZT5/MzsT9+bHUbXw==" saltValue="W3AcrM3Eed/zzH9mAa6s1A==" spinCount="100000" sheet="1" objects="1" scenarios="1"/>
  <autoFilter ref="B7:F22" xr:uid="{00000000-0009-0000-0000-000010000000}"/>
  <mergeCells count="4">
    <mergeCell ref="A1:G1"/>
    <mergeCell ref="A2:G2"/>
    <mergeCell ref="A3:G3"/>
    <mergeCell ref="A4:G4"/>
  </mergeCells>
  <hyperlinks>
    <hyperlink ref="H1" location="Index!A1" display="Return to Index" xr:uid="{D7F3E641-1D47-4CE7-BFA2-C02F97296ED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</sheetPr>
  <dimension ref="A1:H18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5.5703125" customWidth="1"/>
    <col min="3" max="3" width="17.7109375" customWidth="1"/>
    <col min="4" max="4" width="15.28515625" customWidth="1"/>
    <col min="5" max="5" width="17.85546875" customWidth="1"/>
    <col min="6" max="6" width="10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17</v>
      </c>
      <c r="B2" s="97"/>
      <c r="C2" s="97"/>
      <c r="D2" s="97"/>
      <c r="E2" s="97"/>
      <c r="F2" s="97"/>
      <c r="G2" s="97"/>
    </row>
    <row r="3" spans="1:8" x14ac:dyDescent="0.4">
      <c r="A3" s="96" t="s">
        <v>89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ht="15.4" x14ac:dyDescent="0.4">
      <c r="B6" s="5" t="s">
        <v>117</v>
      </c>
      <c r="C6" s="5" t="s">
        <v>118</v>
      </c>
      <c r="D6" s="5" t="s">
        <v>119</v>
      </c>
      <c r="E6" s="5" t="s">
        <v>284</v>
      </c>
    </row>
    <row r="7" spans="1:8" x14ac:dyDescent="0.4">
      <c r="B7" s="17" t="s">
        <v>120</v>
      </c>
      <c r="C7" s="18">
        <v>169794855</v>
      </c>
      <c r="D7" s="45" t="s">
        <v>121</v>
      </c>
      <c r="E7" s="46">
        <v>15871.683733649999</v>
      </c>
    </row>
    <row r="8" spans="1:8" x14ac:dyDescent="0.4">
      <c r="B8" s="20" t="s">
        <v>122</v>
      </c>
      <c r="C8" s="68">
        <v>21</v>
      </c>
      <c r="D8" s="34" t="s">
        <v>123</v>
      </c>
      <c r="E8" s="69">
        <v>61.2</v>
      </c>
    </row>
    <row r="9" spans="1:8" x14ac:dyDescent="0.4">
      <c r="B9" s="20" t="s">
        <v>124</v>
      </c>
      <c r="C9" s="21">
        <v>124080.638432912</v>
      </c>
      <c r="D9" s="34" t="s">
        <v>105</v>
      </c>
      <c r="E9" s="35">
        <v>126765.624854152</v>
      </c>
    </row>
    <row r="10" spans="1:8" x14ac:dyDescent="0.4">
      <c r="B10" s="20" t="s">
        <v>125</v>
      </c>
      <c r="C10" s="21">
        <v>1408883.18</v>
      </c>
      <c r="D10" s="34" t="s">
        <v>100</v>
      </c>
      <c r="E10" s="35">
        <v>407.55161745087997</v>
      </c>
    </row>
    <row r="11" spans="1:8" x14ac:dyDescent="0.4">
      <c r="B11" s="20" t="s">
        <v>126</v>
      </c>
      <c r="C11" s="21">
        <v>199040.934543777</v>
      </c>
      <c r="D11" s="34" t="s">
        <v>127</v>
      </c>
      <c r="E11" s="35">
        <v>27127.597692608801</v>
      </c>
    </row>
    <row r="12" spans="1:8" x14ac:dyDescent="0.4">
      <c r="B12" s="20" t="s">
        <v>126</v>
      </c>
      <c r="C12" s="21">
        <v>686246.92688200006</v>
      </c>
      <c r="D12" s="34" t="s">
        <v>128</v>
      </c>
      <c r="E12" s="35">
        <v>16037.522988819301</v>
      </c>
    </row>
    <row r="13" spans="1:8" x14ac:dyDescent="0.4">
      <c r="B13" s="20" t="s">
        <v>126</v>
      </c>
      <c r="C13" s="21">
        <v>2890946.5216571498</v>
      </c>
      <c r="D13" s="34" t="s">
        <v>66</v>
      </c>
      <c r="E13" s="35">
        <v>10407.4074779658</v>
      </c>
    </row>
    <row r="14" spans="1:8" x14ac:dyDescent="0.4">
      <c r="B14" s="20" t="s">
        <v>124</v>
      </c>
      <c r="C14" s="21">
        <v>1244540</v>
      </c>
      <c r="D14" s="34" t="s">
        <v>123</v>
      </c>
      <c r="E14" s="69">
        <v>56.057433949</v>
      </c>
    </row>
    <row r="15" spans="1:8" x14ac:dyDescent="0.4">
      <c r="B15" s="20" t="s">
        <v>129</v>
      </c>
      <c r="C15" s="21">
        <v>33945</v>
      </c>
      <c r="D15" s="34" t="s">
        <v>105</v>
      </c>
      <c r="E15" s="35">
        <v>6621.9822119999999</v>
      </c>
    </row>
    <row r="16" spans="1:8" x14ac:dyDescent="0.4">
      <c r="B16" s="23" t="s">
        <v>129</v>
      </c>
      <c r="C16" s="24">
        <v>5659835.4400000004</v>
      </c>
      <c r="D16" s="43" t="s">
        <v>130</v>
      </c>
      <c r="E16" s="44">
        <v>755.47483453120003</v>
      </c>
    </row>
    <row r="17" spans="2:5" x14ac:dyDescent="0.4">
      <c r="B17" s="3" t="str">
        <f>"Total:"</f>
        <v>Total:</v>
      </c>
      <c r="C17" s="6" t="s">
        <v>65</v>
      </c>
      <c r="D17" s="6" t="s">
        <v>65</v>
      </c>
      <c r="E17" s="4">
        <v>204112.102845127</v>
      </c>
    </row>
    <row r="18" spans="2:5" x14ac:dyDescent="0.4">
      <c r="B18" s="1" t="s">
        <v>65</v>
      </c>
    </row>
  </sheetData>
  <sheetProtection algorithmName="SHA-512" hashValue="26kfnQBvLDfe1M8nyUDWSs+MjmlvO5ZELv520cBzGbeG07JdEPaGHt1Qw6EUUnyZCVSeKsOfgskmHCDFvhTDjQ==" saltValue="cq6jAsOM1Od9jQqVlH7/Lg==" spinCount="100000" sheet="1" objects="1" scenarios="1"/>
  <autoFilter ref="B6:E17" xr:uid="{00000000-0009-0000-0000-000011000000}"/>
  <mergeCells count="4">
    <mergeCell ref="A1:G1"/>
    <mergeCell ref="A2:G2"/>
    <mergeCell ref="A3:G3"/>
    <mergeCell ref="A4:G4"/>
  </mergeCells>
  <hyperlinks>
    <hyperlink ref="H1" location="Index!A1" display="Return to Index" xr:uid="{3451BC48-E990-4767-854C-794FE2C0611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1.85546875" customWidth="1"/>
    <col min="3" max="3" width="25" customWidth="1"/>
    <col min="4" max="4" width="13" customWidth="1"/>
    <col min="5" max="5" width="16.42578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19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ht="15.4" x14ac:dyDescent="0.4">
      <c r="B7" s="17" t="s">
        <v>131</v>
      </c>
      <c r="C7" s="45" t="s">
        <v>56</v>
      </c>
      <c r="D7" s="70" t="s">
        <v>286</v>
      </c>
      <c r="E7" s="46">
        <v>1169524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ht="15.4" x14ac:dyDescent="0.4">
      <c r="B9" s="23" t="s">
        <v>132</v>
      </c>
      <c r="C9" s="43" t="s">
        <v>56</v>
      </c>
      <c r="D9" s="71" t="s">
        <v>287</v>
      </c>
      <c r="E9" s="48">
        <v>0.76266642456607503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103</v>
      </c>
    </row>
  </sheetData>
  <sheetProtection algorithmName="SHA-512" hashValue="6MFz5MToNdROo5t2NDPxrlCGYrFULh0PS0ONEqH2QAuNijvpejGGCYFDjtqf1sfWpCt7kqbf1zFgHiK9k2KMrg==" saltValue="g9oe4zVNN9NPBaltEo+WAw==" spinCount="100000" sheet="1" objects="1" scenarios="1"/>
  <autoFilter ref="B6:E10" xr:uid="{00000000-0009-0000-0000-000012000000}"/>
  <mergeCells count="4">
    <mergeCell ref="A1:G1"/>
    <mergeCell ref="A2:G2"/>
    <mergeCell ref="A3:G3"/>
    <mergeCell ref="A4:G4"/>
  </mergeCells>
  <hyperlinks>
    <hyperlink ref="H1" location="Index!A1" display="Return to Index" xr:uid="{0129403C-786C-41F0-A890-32ED4C0FF3B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5.28515625" customWidth="1"/>
    <col min="3" max="3" width="25" customWidth="1"/>
    <col min="4" max="4" width="11.28515625" customWidth="1"/>
    <col min="5" max="5" width="17.28515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21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ht="15.4" x14ac:dyDescent="0.4">
      <c r="B7" s="17" t="s">
        <v>131</v>
      </c>
      <c r="C7" s="45" t="s">
        <v>56</v>
      </c>
      <c r="D7" s="70" t="s">
        <v>285</v>
      </c>
      <c r="E7" s="46">
        <v>1169524</v>
      </c>
    </row>
    <row r="8" spans="1:8" x14ac:dyDescent="0.4">
      <c r="B8" s="20" t="s">
        <v>104</v>
      </c>
      <c r="C8" s="34" t="s">
        <v>56</v>
      </c>
      <c r="D8" s="34" t="s">
        <v>105</v>
      </c>
      <c r="E8" s="35">
        <v>26390271</v>
      </c>
    </row>
    <row r="9" spans="1:8" ht="15.4" x14ac:dyDescent="0.4">
      <c r="B9" s="23" t="s">
        <v>133</v>
      </c>
      <c r="C9" s="43" t="s">
        <v>56</v>
      </c>
      <c r="D9" s="71" t="s">
        <v>288</v>
      </c>
      <c r="E9" s="47">
        <v>4.4316483146383798E-2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+0so6fK30BbBbH+MgippUWOigd/AvCBCGArxGcW3yPaqk+mn2s5XlgGJijBF9zMsbvBcNxb3BGA9Jtdu766bYA==" saltValue="Khyon66dp9sjLQ6WJXW5WQ==" spinCount="100000" sheet="1" objects="1" scenarios="1"/>
  <autoFilter ref="B6:E10" xr:uid="{00000000-0009-0000-0000-000013000000}"/>
  <mergeCells count="4">
    <mergeCell ref="A1:G1"/>
    <mergeCell ref="A2:G2"/>
    <mergeCell ref="A3:G3"/>
    <mergeCell ref="A4:G4"/>
  </mergeCells>
  <hyperlinks>
    <hyperlink ref="H1" location="Index!A1" display="Return to Index" xr:uid="{F4A856B2-B153-4832-B851-7549642C891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H29"/>
  <sheetViews>
    <sheetView showGridLines="0" showRowColHeaders="0" workbookViewId="0">
      <selection activeCell="B39" sqref="B39"/>
    </sheetView>
  </sheetViews>
  <sheetFormatPr defaultRowHeight="13.15" x14ac:dyDescent="0.4"/>
  <cols>
    <col min="1" max="1" width="4" customWidth="1"/>
    <col min="2" max="2" width="36.140625" customWidth="1"/>
    <col min="3" max="4" width="16.42578125" customWidth="1"/>
    <col min="5" max="6" width="15.5703125" customWidth="1"/>
    <col min="7" max="7" width="10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292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59</v>
      </c>
      <c r="C6" s="5" t="s">
        <v>61</v>
      </c>
      <c r="D6" s="5" t="s">
        <v>64</v>
      </c>
      <c r="E6" s="5" t="s">
        <v>63</v>
      </c>
      <c r="F6" s="5" t="s">
        <v>60</v>
      </c>
      <c r="G6" s="5" t="s">
        <v>62</v>
      </c>
    </row>
    <row r="7" spans="1:8" x14ac:dyDescent="0.4">
      <c r="B7" s="5" t="s">
        <v>65</v>
      </c>
      <c r="C7" s="5" t="s">
        <v>66</v>
      </c>
      <c r="D7" s="5" t="s">
        <v>66</v>
      </c>
      <c r="E7" s="5" t="s">
        <v>66</v>
      </c>
      <c r="F7" s="5" t="s">
        <v>66</v>
      </c>
      <c r="G7" s="5" t="s">
        <v>66</v>
      </c>
    </row>
    <row r="8" spans="1:8" x14ac:dyDescent="0.4">
      <c r="B8" s="17" t="s">
        <v>67</v>
      </c>
      <c r="C8" s="18">
        <v>5275524.1915078098</v>
      </c>
      <c r="D8" s="18">
        <v>1321538.58807153</v>
      </c>
      <c r="E8" s="18">
        <v>299452.16375426401</v>
      </c>
      <c r="F8" s="18">
        <v>35998.214121447803</v>
      </c>
      <c r="G8" s="19"/>
    </row>
    <row r="9" spans="1:8" x14ac:dyDescent="0.4">
      <c r="B9" s="20" t="s">
        <v>68</v>
      </c>
      <c r="C9" s="21"/>
      <c r="D9" s="21">
        <v>1.1579999999999999</v>
      </c>
      <c r="E9" s="21"/>
      <c r="F9" s="21"/>
      <c r="G9" s="22"/>
    </row>
    <row r="10" spans="1:8" x14ac:dyDescent="0.4">
      <c r="B10" s="20" t="s">
        <v>69</v>
      </c>
      <c r="C10" s="21">
        <v>2998.5265347261202</v>
      </c>
      <c r="D10" s="21">
        <v>5062.0998535885101</v>
      </c>
      <c r="E10" s="21">
        <v>7666.0586299738598</v>
      </c>
      <c r="F10" s="21"/>
      <c r="G10" s="22"/>
    </row>
    <row r="11" spans="1:8" x14ac:dyDescent="0.4">
      <c r="B11" s="20" t="s">
        <v>70</v>
      </c>
      <c r="C11" s="21">
        <v>679928.27286706504</v>
      </c>
      <c r="D11" s="21">
        <v>1100493.68675031</v>
      </c>
      <c r="E11" s="21"/>
      <c r="F11" s="21">
        <v>9181.4101919999994</v>
      </c>
      <c r="G11" s="22"/>
    </row>
    <row r="12" spans="1:8" x14ac:dyDescent="0.4">
      <c r="B12" s="20" t="s">
        <v>71</v>
      </c>
      <c r="C12" s="21">
        <v>-22727.262599999998</v>
      </c>
      <c r="D12" s="21"/>
      <c r="E12" s="21"/>
      <c r="F12" s="21"/>
      <c r="G12" s="22"/>
    </row>
    <row r="13" spans="1:8" x14ac:dyDescent="0.4">
      <c r="B13" s="20" t="s">
        <v>72</v>
      </c>
      <c r="C13" s="21">
        <v>-679928.27286706504</v>
      </c>
      <c r="D13" s="21">
        <v>-1100493.68675031</v>
      </c>
      <c r="E13" s="21"/>
      <c r="F13" s="21">
        <v>-9181.4101919999994</v>
      </c>
      <c r="G13" s="22"/>
    </row>
    <row r="14" spans="1:8" x14ac:dyDescent="0.4">
      <c r="B14" s="20" t="s">
        <v>73</v>
      </c>
      <c r="C14" s="21">
        <v>2020679.7277752</v>
      </c>
      <c r="D14" s="21"/>
      <c r="E14" s="21">
        <v>471859.9056</v>
      </c>
      <c r="F14" s="21"/>
      <c r="G14" s="22">
        <v>676.56600000000003</v>
      </c>
    </row>
    <row r="15" spans="1:8" x14ac:dyDescent="0.4">
      <c r="B15" s="20" t="s">
        <v>74</v>
      </c>
      <c r="C15" s="21">
        <v>10634.335434782601</v>
      </c>
      <c r="D15" s="21"/>
      <c r="E15" s="21"/>
      <c r="F15" s="21"/>
      <c r="G15" s="22"/>
    </row>
    <row r="16" spans="1:8" x14ac:dyDescent="0.4">
      <c r="B16" s="20" t="s">
        <v>75</v>
      </c>
      <c r="C16" s="21">
        <v>9896.6830200000004</v>
      </c>
      <c r="D16" s="21">
        <v>3133.1733319999998</v>
      </c>
      <c r="E16" s="21">
        <v>293.55748492800001</v>
      </c>
      <c r="F16" s="21"/>
      <c r="G16" s="22"/>
    </row>
    <row r="17" spans="2:7" x14ac:dyDescent="0.4">
      <c r="B17" s="20" t="s">
        <v>76</v>
      </c>
      <c r="C17" s="21"/>
      <c r="D17" s="21"/>
      <c r="E17" s="21">
        <v>0</v>
      </c>
      <c r="F17" s="21"/>
      <c r="G17" s="22"/>
    </row>
    <row r="18" spans="2:7" x14ac:dyDescent="0.4">
      <c r="B18" s="20" t="s">
        <v>77</v>
      </c>
      <c r="C18" s="21"/>
      <c r="D18" s="21"/>
      <c r="E18" s="21">
        <v>2312.5705638879999</v>
      </c>
      <c r="F18" s="21"/>
      <c r="G18" s="22"/>
    </row>
    <row r="19" spans="2:7" x14ac:dyDescent="0.4">
      <c r="B19" s="20" t="s">
        <v>78</v>
      </c>
      <c r="C19" s="21">
        <v>581862.59792600002</v>
      </c>
      <c r="D19" s="21"/>
      <c r="E19" s="21"/>
      <c r="F19" s="21"/>
      <c r="G19" s="22"/>
    </row>
    <row r="20" spans="2:7" x14ac:dyDescent="0.4">
      <c r="B20" s="20" t="s">
        <v>79</v>
      </c>
      <c r="C20" s="21">
        <v>118066.18706719601</v>
      </c>
      <c r="D20" s="21">
        <v>14114.9625162745</v>
      </c>
      <c r="E20" s="21">
        <v>231169.239987104</v>
      </c>
      <c r="F20" s="21">
        <v>0</v>
      </c>
      <c r="G20" s="22"/>
    </row>
    <row r="21" spans="2:7" x14ac:dyDescent="0.4">
      <c r="B21" s="20" t="s">
        <v>80</v>
      </c>
      <c r="C21" s="21">
        <v>70779.804394025006</v>
      </c>
      <c r="D21" s="21">
        <v>23779.348239999999</v>
      </c>
      <c r="E21" s="21">
        <v>9791.9704939619405</v>
      </c>
      <c r="F21" s="21"/>
      <c r="G21" s="22"/>
    </row>
    <row r="22" spans="2:7" x14ac:dyDescent="0.4">
      <c r="B22" s="20" t="s">
        <v>81</v>
      </c>
      <c r="C22" s="21">
        <v>30281.707437975001</v>
      </c>
      <c r="D22" s="21">
        <v>8051.1163999999999</v>
      </c>
      <c r="E22" s="21"/>
      <c r="F22" s="21"/>
      <c r="G22" s="22"/>
    </row>
    <row r="23" spans="2:7" x14ac:dyDescent="0.4">
      <c r="B23" s="20" t="s">
        <v>82</v>
      </c>
      <c r="C23" s="21"/>
      <c r="D23" s="21">
        <v>2867948</v>
      </c>
      <c r="E23" s="21"/>
      <c r="F23" s="21"/>
      <c r="G23" s="22"/>
    </row>
    <row r="24" spans="2:7" x14ac:dyDescent="0.4">
      <c r="B24" s="20" t="s">
        <v>83</v>
      </c>
      <c r="C24" s="21">
        <v>0</v>
      </c>
      <c r="D24" s="21">
        <v>0</v>
      </c>
      <c r="E24" s="21">
        <v>0</v>
      </c>
      <c r="F24" s="21">
        <v>0</v>
      </c>
      <c r="G24" s="22"/>
    </row>
    <row r="25" spans="2:7" x14ac:dyDescent="0.4">
      <c r="B25" s="20" t="s">
        <v>84</v>
      </c>
      <c r="C25" s="21">
        <v>29137.678584000001</v>
      </c>
      <c r="D25" s="21"/>
      <c r="E25" s="21"/>
      <c r="F25" s="21"/>
      <c r="G25" s="22"/>
    </row>
    <row r="26" spans="2:7" x14ac:dyDescent="0.4">
      <c r="B26" s="20" t="s">
        <v>85</v>
      </c>
      <c r="C26" s="21">
        <v>57694.262461848797</v>
      </c>
      <c r="D26" s="21"/>
      <c r="E26" s="21"/>
      <c r="F26" s="21"/>
      <c r="G26" s="22"/>
    </row>
    <row r="27" spans="2:7" x14ac:dyDescent="0.4">
      <c r="B27" s="23" t="s">
        <v>86</v>
      </c>
      <c r="C27" s="24">
        <v>544.71810600000003</v>
      </c>
      <c r="D27" s="24"/>
      <c r="E27" s="24">
        <v>8666.9882015273997</v>
      </c>
      <c r="F27" s="24"/>
      <c r="G27" s="25"/>
    </row>
    <row r="28" spans="2:7" ht="13.5" thickBot="1" x14ac:dyDescent="0.45">
      <c r="B28" s="3" t="str">
        <f>"Total (GJ)"</f>
        <v>Total (GJ)</v>
      </c>
      <c r="C28" s="4">
        <v>8185373.1576495599</v>
      </c>
      <c r="D28" s="4">
        <v>4243628.4464133903</v>
      </c>
      <c r="E28" s="4">
        <v>1031212.4547156499</v>
      </c>
      <c r="F28" s="4">
        <v>35998.214121447803</v>
      </c>
      <c r="G28" s="4">
        <v>676.56600000000003</v>
      </c>
    </row>
    <row r="29" spans="2:7" ht="13.5" thickTop="1" x14ac:dyDescent="0.4">
      <c r="B29" s="1" t="s">
        <v>65</v>
      </c>
    </row>
  </sheetData>
  <sheetProtection algorithmName="SHA-512" hashValue="xtgHStrTQSu50ECmy+ReLKovi2FUR3SmRfQkavGGeQdYnWmCfIsIQuDHRlWPyYl7p9y29JDaddHH6aKXoLQ4Gg==" saltValue="T7J0yufWAGozX/kzt9lAxw==" spinCount="100000" sheet="1" objects="1" scenarios="1"/>
  <autoFilter ref="B7:G28" xr:uid="{00000000-0009-0000-0000-000001000000}"/>
  <mergeCells count="4">
    <mergeCell ref="A1:G1"/>
    <mergeCell ref="A2:G2"/>
    <mergeCell ref="A3:G3"/>
    <mergeCell ref="A4:G4"/>
  </mergeCells>
  <hyperlinks>
    <hyperlink ref="H1" location="Index!A1" display="Return to Index" xr:uid="{03E9FC36-4F2E-432B-A254-65BE59AF0F1C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1.85546875" customWidth="1"/>
    <col min="3" max="3" width="25" customWidth="1"/>
    <col min="4" max="4" width="15.42578125" customWidth="1"/>
    <col min="5" max="5" width="17.28515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22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ht="15.4" x14ac:dyDescent="0.4">
      <c r="B7" s="75" t="s">
        <v>131</v>
      </c>
      <c r="C7" s="72" t="s">
        <v>56</v>
      </c>
      <c r="D7" s="81" t="s">
        <v>289</v>
      </c>
      <c r="E7" s="77">
        <v>1169524</v>
      </c>
    </row>
    <row r="8" spans="1:8" x14ac:dyDescent="0.4">
      <c r="B8" s="76" t="s">
        <v>108</v>
      </c>
      <c r="C8" s="73" t="s">
        <v>56</v>
      </c>
      <c r="D8" s="45" t="s">
        <v>105</v>
      </c>
      <c r="E8" s="78">
        <v>21981577</v>
      </c>
    </row>
    <row r="9" spans="1:8" ht="15.4" x14ac:dyDescent="0.4">
      <c r="B9" s="65" t="s">
        <v>134</v>
      </c>
      <c r="C9" s="74" t="s">
        <v>56</v>
      </c>
      <c r="D9" s="82" t="s">
        <v>290</v>
      </c>
      <c r="E9" s="79">
        <v>5.32047359477439E-2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AiAAOKgPjXDf6+Sc43gZt9xdOuri2IYDSgdktk4fBKHcVEoaZPvylt5cZEeeiMcprfUK2E4d09P27tVpt7IKig==" saltValue="Lb0x5F65IwdP+sscvk/a8g==" spinCount="100000" sheet="1" objects="1" scenarios="1"/>
  <autoFilter ref="B6:E10" xr:uid="{00000000-0009-0000-0000-000014000000}"/>
  <mergeCells count="4">
    <mergeCell ref="A1:G1"/>
    <mergeCell ref="A2:G2"/>
    <mergeCell ref="A3:G3"/>
    <mergeCell ref="A4:G4"/>
  </mergeCells>
  <hyperlinks>
    <hyperlink ref="H1" location="Index!A1" display="Return to Index" xr:uid="{72E51950-5332-45BB-A89A-B40F2116CD35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CCC"/>
  </sheetPr>
  <dimension ref="A1:J32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8.640625" customWidth="1"/>
    <col min="4" max="4" width="15.5703125" customWidth="1"/>
    <col min="5" max="5" width="16.42578125" customWidth="1"/>
    <col min="6" max="6" width="18.140625" customWidth="1"/>
    <col min="7" max="7" width="15.5703125" customWidth="1"/>
    <col min="8" max="8" width="25" customWidth="1"/>
    <col min="9" max="9" width="16.42578125" customWidth="1"/>
    <col min="10" max="10" width="23.5703125" customWidth="1"/>
  </cols>
  <sheetData>
    <row r="1" spans="1:10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0" ht="15.75" x14ac:dyDescent="0.5">
      <c r="A2" s="97" t="s">
        <v>301</v>
      </c>
      <c r="B2" s="97"/>
      <c r="C2" s="97"/>
      <c r="D2" s="97"/>
      <c r="E2" s="97"/>
      <c r="F2" s="97"/>
      <c r="G2" s="97"/>
    </row>
    <row r="3" spans="1:10" x14ac:dyDescent="0.4">
      <c r="A3" s="96" t="s">
        <v>57</v>
      </c>
      <c r="B3" s="96"/>
      <c r="C3" s="96"/>
      <c r="D3" s="96"/>
      <c r="E3" s="96"/>
      <c r="F3" s="96"/>
      <c r="G3" s="96"/>
    </row>
    <row r="4" spans="1:10" x14ac:dyDescent="0.4">
      <c r="A4" s="96" t="s">
        <v>58</v>
      </c>
      <c r="B4" s="96"/>
      <c r="C4" s="96"/>
      <c r="D4" s="96"/>
      <c r="E4" s="96"/>
      <c r="F4" s="96"/>
      <c r="G4" s="96"/>
    </row>
    <row r="6" spans="1:10" ht="26.25" x14ac:dyDescent="0.4">
      <c r="B6" s="5" t="s">
        <v>135</v>
      </c>
      <c r="C6" s="5" t="s">
        <v>88</v>
      </c>
      <c r="D6" s="5" t="s">
        <v>136</v>
      </c>
      <c r="E6" s="5" t="s">
        <v>137</v>
      </c>
      <c r="F6" s="5" t="s">
        <v>138</v>
      </c>
      <c r="G6" s="5" t="s">
        <v>139</v>
      </c>
      <c r="H6" s="5" t="s">
        <v>291</v>
      </c>
      <c r="I6" s="5" t="s">
        <v>140</v>
      </c>
      <c r="J6" s="5" t="s">
        <v>141</v>
      </c>
    </row>
    <row r="7" spans="1:10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</row>
    <row r="8" spans="1:10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</row>
    <row r="9" spans="1:10" x14ac:dyDescent="0.4">
      <c r="B9" s="33" t="s">
        <v>264</v>
      </c>
      <c r="C9" s="34" t="s">
        <v>61</v>
      </c>
      <c r="D9" s="21">
        <v>538610.64418987895</v>
      </c>
      <c r="E9" s="68">
        <v>16.806150867162199</v>
      </c>
      <c r="F9" s="83">
        <v>4.2288151696533799E-2</v>
      </c>
      <c r="G9" s="21">
        <v>1912976.84773927</v>
      </c>
      <c r="H9" s="21">
        <v>473049.15411486197</v>
      </c>
      <c r="I9" s="21">
        <v>638.79724372257397</v>
      </c>
      <c r="J9" s="35">
        <v>75767.569053234896</v>
      </c>
    </row>
    <row r="10" spans="1:10" x14ac:dyDescent="0.4">
      <c r="B10" s="36" t="s">
        <v>265</v>
      </c>
      <c r="C10" s="34" t="s">
        <v>61</v>
      </c>
      <c r="D10" s="21">
        <v>191301.90410559101</v>
      </c>
      <c r="E10" s="68">
        <v>69.493510013387393</v>
      </c>
      <c r="F10" s="83">
        <v>7.2206171016908696E-2</v>
      </c>
      <c r="G10" s="21">
        <v>207994.244627957</v>
      </c>
      <c r="H10" s="21">
        <v>1345748.0159151701</v>
      </c>
      <c r="I10" s="21">
        <v>118.295383893677</v>
      </c>
      <c r="J10" s="35">
        <v>12857.440117034599</v>
      </c>
    </row>
    <row r="11" spans="1:10" x14ac:dyDescent="0.4">
      <c r="B11" s="36" t="s">
        <v>266</v>
      </c>
      <c r="C11" s="34" t="s">
        <v>61</v>
      </c>
      <c r="D11" s="21">
        <v>66771.529236597897</v>
      </c>
      <c r="E11" s="83">
        <v>4.4392171276756196</v>
      </c>
      <c r="F11" s="84">
        <v>5.0280815023025401E-3</v>
      </c>
      <c r="G11" s="21">
        <v>140743.09763882999</v>
      </c>
      <c r="H11" s="21">
        <v>169227.04543144701</v>
      </c>
      <c r="I11" s="68">
        <v>85.565748771302296</v>
      </c>
      <c r="J11" s="35">
        <v>7150.1702048109901</v>
      </c>
    </row>
    <row r="12" spans="1:10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</row>
    <row r="13" spans="1:10" x14ac:dyDescent="0.4">
      <c r="B13" s="36" t="s">
        <v>267</v>
      </c>
      <c r="C13" s="34" t="s">
        <v>61</v>
      </c>
      <c r="D13" s="21">
        <v>57373.137592917003</v>
      </c>
      <c r="E13" s="68">
        <v>13.8755673617183</v>
      </c>
      <c r="F13" s="68">
        <v>10.1886108122749</v>
      </c>
      <c r="G13" s="21">
        <v>90519.303118419994</v>
      </c>
      <c r="H13" s="21">
        <v>194933.69925320899</v>
      </c>
      <c r="I13" s="21">
        <v>23548761.3816307</v>
      </c>
      <c r="J13" s="35">
        <v>6524.6019929706399</v>
      </c>
    </row>
    <row r="14" spans="1:10" x14ac:dyDescent="0.4">
      <c r="B14" s="36" t="s">
        <v>268</v>
      </c>
      <c r="C14" s="34" t="s">
        <v>61</v>
      </c>
      <c r="D14" s="21">
        <v>21431.223997011599</v>
      </c>
      <c r="E14" s="83">
        <v>6.9314986221334003</v>
      </c>
      <c r="F14" s="83">
        <v>4.84562903358449E-2</v>
      </c>
      <c r="G14" s="21">
        <v>38577.592504810003</v>
      </c>
      <c r="H14" s="21">
        <v>181103.18385921899</v>
      </c>
      <c r="I14" s="68">
        <v>43.254184464769601</v>
      </c>
      <c r="J14" s="35">
        <v>3252.0499434119301</v>
      </c>
    </row>
    <row r="15" spans="1:10" x14ac:dyDescent="0.4">
      <c r="B15" s="36" t="s">
        <v>269</v>
      </c>
      <c r="C15" s="34" t="s">
        <v>61</v>
      </c>
      <c r="D15" s="21">
        <v>76211.813839841401</v>
      </c>
      <c r="E15" s="68">
        <v>11.6869851003036</v>
      </c>
      <c r="F15" s="83">
        <v>6.7047333486605298E-2</v>
      </c>
      <c r="G15" s="21">
        <v>138402.81312208</v>
      </c>
      <c r="H15" s="21">
        <v>287140.19719753403</v>
      </c>
      <c r="I15" s="68">
        <v>91.312572499686596</v>
      </c>
      <c r="J15" s="35">
        <v>7171.1162229104502</v>
      </c>
    </row>
    <row r="16" spans="1:10" x14ac:dyDescent="0.4">
      <c r="B16" s="36" t="s">
        <v>270</v>
      </c>
      <c r="C16" s="34" t="s">
        <v>61</v>
      </c>
      <c r="D16" s="21">
        <v>103131.16270325299</v>
      </c>
      <c r="E16" s="83">
        <v>6.7008405419438803</v>
      </c>
      <c r="F16" s="83">
        <v>5.6075184905316197E-2</v>
      </c>
      <c r="G16" s="21">
        <v>201026.77340420001</v>
      </c>
      <c r="H16" s="21">
        <v>469274.99432642403</v>
      </c>
      <c r="I16" s="21">
        <v>128.31425913389299</v>
      </c>
      <c r="J16" s="35">
        <v>10766.539756963</v>
      </c>
    </row>
    <row r="17" spans="2:10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4">
      <c r="B18" s="36" t="s">
        <v>271</v>
      </c>
      <c r="C18" s="34" t="s">
        <v>61</v>
      </c>
      <c r="D18" s="21">
        <v>710367.52750703297</v>
      </c>
      <c r="E18" s="68">
        <v>27.6512776655346</v>
      </c>
      <c r="F18" s="21">
        <v>487.26619327662399</v>
      </c>
      <c r="G18" s="21">
        <v>1504857.93025893</v>
      </c>
      <c r="H18" s="21">
        <v>2897084.4569744398</v>
      </c>
      <c r="I18" s="21">
        <v>1197.6876874529501</v>
      </c>
      <c r="J18" s="35">
        <v>89037.346048252293</v>
      </c>
    </row>
    <row r="19" spans="2:10" x14ac:dyDescent="0.4">
      <c r="B19" s="36" t="s">
        <v>272</v>
      </c>
      <c r="C19" s="34" t="s">
        <v>61</v>
      </c>
      <c r="D19" s="21">
        <v>125.734686</v>
      </c>
      <c r="E19" s="68">
        <v>13.0387079360799</v>
      </c>
      <c r="F19" s="85">
        <v>0.107403161986933</v>
      </c>
      <c r="G19" s="21">
        <v>302.08983000000001</v>
      </c>
      <c r="H19" s="21">
        <v>31287.275845627501</v>
      </c>
      <c r="I19" s="85">
        <v>0.29948067583530902</v>
      </c>
      <c r="J19" s="69">
        <v>28.11220037</v>
      </c>
    </row>
    <row r="20" spans="2:10" x14ac:dyDescent="0.4">
      <c r="B20" s="37" t="s">
        <v>64</v>
      </c>
      <c r="C20" s="51"/>
      <c r="D20" s="51"/>
      <c r="E20" s="51"/>
      <c r="F20" s="51"/>
      <c r="G20" s="51"/>
      <c r="H20" s="51"/>
      <c r="I20" s="51"/>
      <c r="J20" s="51"/>
    </row>
    <row r="21" spans="2:10" x14ac:dyDescent="0.4">
      <c r="B21" s="29" t="s">
        <v>263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4">
      <c r="B22" s="36" t="s">
        <v>273</v>
      </c>
      <c r="C22" s="34" t="s">
        <v>64</v>
      </c>
      <c r="D22" s="21">
        <v>472479.23092822102</v>
      </c>
      <c r="E22" s="68">
        <v>43.145854154564901</v>
      </c>
      <c r="F22" s="85">
        <v>0.36726918966326499</v>
      </c>
      <c r="G22" s="21">
        <v>3378834.36252697</v>
      </c>
      <c r="H22" s="21">
        <v>2728802.87992441</v>
      </c>
      <c r="I22" s="21">
        <v>599.92323027377199</v>
      </c>
      <c r="J22" s="35">
        <v>118727.875100288</v>
      </c>
    </row>
    <row r="23" spans="2:10" x14ac:dyDescent="0.4">
      <c r="B23" s="36" t="s">
        <v>274</v>
      </c>
      <c r="C23" s="34" t="s">
        <v>64</v>
      </c>
      <c r="D23" s="21">
        <v>13757.032153</v>
      </c>
      <c r="E23" s="83">
        <v>7.6874513966681004</v>
      </c>
      <c r="F23" s="85">
        <v>0.27270151806767701</v>
      </c>
      <c r="G23" s="21">
        <v>40885.249083000002</v>
      </c>
      <c r="H23" s="21">
        <v>1548251.4528810401</v>
      </c>
      <c r="I23" s="68">
        <v>19.075963394597601</v>
      </c>
      <c r="J23" s="35">
        <v>2507.0319282099999</v>
      </c>
    </row>
    <row r="24" spans="2:10" x14ac:dyDescent="0.4">
      <c r="B24" s="29" t="s">
        <v>94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4">
      <c r="B25" s="36" t="s">
        <v>275</v>
      </c>
      <c r="C25" s="34" t="s">
        <v>64</v>
      </c>
      <c r="D25" s="21">
        <v>869436.14043803001</v>
      </c>
      <c r="E25" s="68">
        <v>31.2491940121397</v>
      </c>
      <c r="F25" s="85">
        <v>0.23796258914135601</v>
      </c>
      <c r="G25" s="21">
        <v>2956809.9103705902</v>
      </c>
      <c r="H25" s="21">
        <v>1714034.05442022</v>
      </c>
      <c r="I25" s="21">
        <v>4795.4604766678403</v>
      </c>
      <c r="J25" s="35">
        <v>81759.858956303098</v>
      </c>
    </row>
    <row r="26" spans="2:10" x14ac:dyDescent="0.4">
      <c r="B26" s="36" t="s">
        <v>276</v>
      </c>
      <c r="C26" s="34" t="s">
        <v>64</v>
      </c>
      <c r="D26" s="21">
        <v>1699.7717738788299</v>
      </c>
      <c r="E26" s="83">
        <v>1.8446705751383099</v>
      </c>
      <c r="F26" s="83">
        <v>2.0808484999484698E-2</v>
      </c>
      <c r="G26" s="21">
        <v>3788.06281035855</v>
      </c>
      <c r="H26" s="21">
        <v>208273.277361952</v>
      </c>
      <c r="I26" s="83">
        <v>2.0281135714684702</v>
      </c>
      <c r="J26" s="35">
        <v>160.26419582286101</v>
      </c>
    </row>
    <row r="27" spans="2:10" x14ac:dyDescent="0.4">
      <c r="B27" s="37" t="s">
        <v>63</v>
      </c>
      <c r="C27" s="51"/>
      <c r="D27" s="51"/>
      <c r="E27" s="51"/>
      <c r="F27" s="51"/>
      <c r="G27" s="51"/>
      <c r="H27" s="51"/>
      <c r="I27" s="51"/>
      <c r="J27" s="51"/>
    </row>
    <row r="28" spans="2:10" x14ac:dyDescent="0.4">
      <c r="B28" s="41" t="s">
        <v>63</v>
      </c>
      <c r="C28" s="34" t="s">
        <v>63</v>
      </c>
      <c r="D28" s="21">
        <v>230166.31880369401</v>
      </c>
      <c r="E28" s="85">
        <v>0.94317936308675698</v>
      </c>
      <c r="F28" s="83">
        <v>7.8507386709003604E-2</v>
      </c>
      <c r="G28" s="21">
        <v>575579.41909969901</v>
      </c>
      <c r="H28" s="21">
        <v>55808.241169645502</v>
      </c>
      <c r="I28" s="21">
        <v>162.29669512573599</v>
      </c>
      <c r="J28" s="35">
        <v>43298.826599202803</v>
      </c>
    </row>
    <row r="29" spans="2:10" x14ac:dyDescent="0.4">
      <c r="B29" s="37" t="s">
        <v>60</v>
      </c>
      <c r="C29" s="51"/>
      <c r="D29" s="51"/>
      <c r="E29" s="51"/>
      <c r="F29" s="51"/>
      <c r="G29" s="51"/>
      <c r="H29" s="51"/>
      <c r="I29" s="51"/>
      <c r="J29" s="51"/>
    </row>
    <row r="30" spans="2:10" x14ac:dyDescent="0.4">
      <c r="B30" s="42" t="s">
        <v>142</v>
      </c>
      <c r="C30" s="71" t="s">
        <v>60</v>
      </c>
      <c r="D30" s="24">
        <v>9460.0327815000001</v>
      </c>
      <c r="E30" s="86">
        <v>5.7442578656800798</v>
      </c>
      <c r="F30" s="86">
        <v>4.3367459485770601E-2</v>
      </c>
      <c r="G30" s="24">
        <v>21215.598295</v>
      </c>
      <c r="H30" s="24">
        <v>179153.25620722701</v>
      </c>
      <c r="I30" s="87">
        <v>11.4091901064916</v>
      </c>
      <c r="J30" s="44">
        <v>941.04887536672004</v>
      </c>
    </row>
    <row r="31" spans="2:10" ht="13.5" thickBot="1" x14ac:dyDescent="0.45">
      <c r="B31" s="3" t="str">
        <f>"Total:"</f>
        <v>Total:</v>
      </c>
      <c r="C31" s="6" t="s">
        <v>65</v>
      </c>
      <c r="D31" s="4">
        <v>3362323.2047364502</v>
      </c>
      <c r="E31" s="4">
        <v>261.23836260321701</v>
      </c>
      <c r="F31" s="4">
        <v>498.87392509189601</v>
      </c>
      <c r="G31" s="4">
        <v>11212513.294430099</v>
      </c>
      <c r="H31" s="4">
        <v>12483171.184882401</v>
      </c>
      <c r="I31" s="4">
        <v>23556655.1018604</v>
      </c>
      <c r="J31" s="4">
        <v>459949.85119515198</v>
      </c>
    </row>
    <row r="32" spans="2:10" ht="13.5" thickTop="1" x14ac:dyDescent="0.4">
      <c r="C32" s="1" t="s">
        <v>65</v>
      </c>
    </row>
  </sheetData>
  <sheetProtection algorithmName="SHA-512" hashValue="Qzpnq3LHiPZDv0DcW8CfkUIHGSKc1ULlWEJGpt8vkqx3PsvxhFSS6xKTymsJS91J2x/+rSSmVHWdAlMoUgb3Cw==" saltValue="6PnJ0JRs1D3IkQv+8QUu1g==" spinCount="100000" sheet="1" objects="1" scenarios="1"/>
  <autoFilter ref="B6:J31" xr:uid="{00000000-0009-0000-0000-000017000000}"/>
  <mergeCells count="4">
    <mergeCell ref="A1:G1"/>
    <mergeCell ref="A2:G2"/>
    <mergeCell ref="A3:G3"/>
    <mergeCell ref="A4:G4"/>
  </mergeCells>
  <hyperlinks>
    <hyperlink ref="H1" location="Index!A1" display="Return to Index" xr:uid="{EDE883A3-1D15-42F2-9937-996D515CC324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1.28515625" customWidth="1"/>
    <col min="3" max="3" width="25" customWidth="1"/>
    <col min="4" max="4" width="10.42578125" customWidth="1"/>
    <col min="5" max="5" width="17.28515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26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143</v>
      </c>
      <c r="C7" s="45" t="s">
        <v>56</v>
      </c>
      <c r="D7" s="45" t="s">
        <v>144</v>
      </c>
      <c r="E7" s="46">
        <v>48441.738999667097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x14ac:dyDescent="0.4">
      <c r="B9" s="23" t="s">
        <v>145</v>
      </c>
      <c r="C9" s="43" t="s">
        <v>56</v>
      </c>
      <c r="D9" s="43" t="s">
        <v>146</v>
      </c>
      <c r="E9" s="47">
        <v>3.15094619404616E-2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nyUr7A4LWuYSapPSwTI3prC3C7ezqiG1jnQlCOP7CBzF5HkFuaAup0Ak2qGH5gClMI8zK7FDyn9UR6scqhzr7w==" saltValue="ShqMJervokJe+tHNp8eHBw==" spinCount="100000" sheet="1" objects="1" scenarios="1"/>
  <autoFilter ref="B6:E10" xr:uid="{00000000-0009-0000-0000-000019000000}"/>
  <mergeCells count="4">
    <mergeCell ref="A1:G1"/>
    <mergeCell ref="A2:G2"/>
    <mergeCell ref="A3:G3"/>
    <mergeCell ref="A4:G4"/>
  </mergeCells>
  <hyperlinks>
    <hyperlink ref="H1" location="Index!A1" display="Return to Index" xr:uid="{335BE99A-0EC9-4F77-B41A-48C669DA735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6.42578125" customWidth="1"/>
    <col min="3" max="3" width="25" customWidth="1"/>
    <col min="4" max="4" width="10.42578125" customWidth="1"/>
    <col min="5" max="5" width="18.140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147</v>
      </c>
      <c r="C7" s="45" t="s">
        <v>56</v>
      </c>
      <c r="D7" s="45" t="s">
        <v>144</v>
      </c>
      <c r="E7" s="46">
        <v>2399.51404836854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x14ac:dyDescent="0.4">
      <c r="B9" s="23" t="s">
        <v>148</v>
      </c>
      <c r="C9" s="43" t="s">
        <v>56</v>
      </c>
      <c r="D9" s="43" t="s">
        <v>146</v>
      </c>
      <c r="E9" s="90">
        <v>1.56079030488957E-3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C1dK4C0QtvM73asdnzdofZiNEH4z5mTExgb0VOLJ1pcxQFbIvPaYC5SfkKFVdwNskpvEVVRAbkoXt5ajsKkDDA==" saltValue="h9qQNmo++dWSByVI2NKRTA==" spinCount="100000" sheet="1" objects="1" scenarios="1"/>
  <autoFilter ref="B6:E10" xr:uid="{00000000-0009-0000-0000-00001A000000}"/>
  <mergeCells count="4">
    <mergeCell ref="A1:G1"/>
    <mergeCell ref="A2:G2"/>
    <mergeCell ref="A3:G3"/>
    <mergeCell ref="A4:G4"/>
  </mergeCells>
  <hyperlinks>
    <hyperlink ref="H1" location="Index!A1" display="Return to Index" xr:uid="{4E22A0DF-43A2-45C2-8715-1287D98B148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25" customWidth="1"/>
    <col min="4" max="4" width="10.42578125" customWidth="1"/>
    <col min="5" max="5" width="17.28515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31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149</v>
      </c>
      <c r="C7" s="45" t="s">
        <v>56</v>
      </c>
      <c r="D7" s="45" t="s">
        <v>144</v>
      </c>
      <c r="E7" s="46">
        <v>16732.499876297501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x14ac:dyDescent="0.4">
      <c r="B9" s="23" t="s">
        <v>150</v>
      </c>
      <c r="C9" s="43" t="s">
        <v>56</v>
      </c>
      <c r="D9" s="43" t="s">
        <v>146</v>
      </c>
      <c r="E9" s="47">
        <v>1.0883838584419899E-2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k52MiApb4AD1ui7DXeQIlvU0Xsb8MmxnYAMutBbAqk1DxUpDSs1Mvs1U6vdI9AW+3WhMIOKEg37sFNIw+LoCtQ==" saltValue="cdXh0Ohs4SPG+FTKTLAKWw==" spinCount="100000" sheet="1" objects="1" scenarios="1"/>
  <autoFilter ref="B6:E10" xr:uid="{00000000-0009-0000-0000-00001B000000}"/>
  <mergeCells count="4">
    <mergeCell ref="A1:G1"/>
    <mergeCell ref="A2:G2"/>
    <mergeCell ref="A3:G3"/>
    <mergeCell ref="A4:G4"/>
  </mergeCells>
  <hyperlinks>
    <hyperlink ref="H1" location="Index!A1" display="Return to Index" xr:uid="{35EAE6E1-0E64-4212-A265-5692480AC8C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2.140625" customWidth="1"/>
    <col min="3" max="3" width="25" customWidth="1"/>
    <col min="4" max="4" width="10.42578125" customWidth="1"/>
    <col min="5" max="5" width="17.28515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33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151</v>
      </c>
      <c r="C7" s="45" t="s">
        <v>56</v>
      </c>
      <c r="D7" s="45" t="s">
        <v>144</v>
      </c>
      <c r="E7" s="46">
        <v>19132.013924666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x14ac:dyDescent="0.4">
      <c r="B9" s="23" t="s">
        <v>152</v>
      </c>
      <c r="C9" s="43" t="s">
        <v>56</v>
      </c>
      <c r="D9" s="43" t="s">
        <v>146</v>
      </c>
      <c r="E9" s="47">
        <v>1.24446288893094E-2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F+XP6W5txpsWlga4FjP1a20H5uMS2WIABYhdcAz/TMxq2vm+1lefAXeRxSR5qPRCsoDjxOXwzNwRz32ijn4Zfg==" saltValue="nzTNNWOKu9xj/mZcv8VZrg==" spinCount="100000" sheet="1" objects="1" scenarios="1"/>
  <autoFilter ref="B6:E10" xr:uid="{00000000-0009-0000-0000-00001C000000}"/>
  <mergeCells count="4">
    <mergeCell ref="A1:G1"/>
    <mergeCell ref="A2:G2"/>
    <mergeCell ref="A3:G3"/>
    <mergeCell ref="A4:G4"/>
  </mergeCells>
  <hyperlinks>
    <hyperlink ref="H1" location="Index!A1" display="Return to Index" xr:uid="{7F378AE5-8545-4F0D-8A68-DD0AD309BE72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59999389629810485"/>
  </sheetPr>
  <dimension ref="A1:H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23.42578125" customWidth="1"/>
    <col min="4" max="4" width="10" customWidth="1"/>
    <col min="5" max="5" width="29.28515625" customWidth="1"/>
    <col min="6" max="6" width="29.710937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35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154</v>
      </c>
      <c r="F6" s="5" t="s">
        <v>147</v>
      </c>
    </row>
    <row r="7" spans="1:8" x14ac:dyDescent="0.4">
      <c r="B7" s="26" t="s">
        <v>61</v>
      </c>
      <c r="C7" s="59"/>
      <c r="D7" s="59"/>
      <c r="E7" s="59"/>
      <c r="F7" s="59"/>
    </row>
    <row r="8" spans="1:8" x14ac:dyDescent="0.4">
      <c r="B8" s="29" t="s">
        <v>261</v>
      </c>
      <c r="C8" s="60"/>
      <c r="D8" s="60"/>
      <c r="E8" s="60"/>
      <c r="F8" s="60"/>
    </row>
    <row r="9" spans="1:8" x14ac:dyDescent="0.4">
      <c r="B9" s="33" t="s">
        <v>264</v>
      </c>
      <c r="C9" s="34" t="s">
        <v>61</v>
      </c>
      <c r="D9" s="34" t="s">
        <v>144</v>
      </c>
      <c r="E9" s="21">
        <v>99.635000000000005</v>
      </c>
      <c r="F9" s="35">
        <v>99.635000000000005</v>
      </c>
    </row>
    <row r="10" spans="1:8" x14ac:dyDescent="0.4">
      <c r="B10" s="36" t="s">
        <v>265</v>
      </c>
      <c r="C10" s="34" t="s">
        <v>61</v>
      </c>
      <c r="D10" s="34" t="s">
        <v>144</v>
      </c>
      <c r="E10" s="21">
        <v>3.7683</v>
      </c>
      <c r="F10" s="35">
        <v>3.7683</v>
      </c>
    </row>
    <row r="11" spans="1:8" x14ac:dyDescent="0.4">
      <c r="B11" s="36" t="s">
        <v>266</v>
      </c>
      <c r="C11" s="34" t="s">
        <v>61</v>
      </c>
      <c r="D11" s="34" t="s">
        <v>144</v>
      </c>
      <c r="E11" s="21">
        <v>3.1324000000000001</v>
      </c>
      <c r="F11" s="35">
        <v>3.1324000000000001</v>
      </c>
    </row>
    <row r="12" spans="1:8" x14ac:dyDescent="0.4">
      <c r="B12" s="29" t="s">
        <v>262</v>
      </c>
      <c r="C12" s="60"/>
      <c r="D12" s="60"/>
      <c r="E12" s="60"/>
      <c r="F12" s="60"/>
    </row>
    <row r="13" spans="1:8" x14ac:dyDescent="0.4">
      <c r="B13" s="36" t="s">
        <v>267</v>
      </c>
      <c r="C13" s="34" t="s">
        <v>61</v>
      </c>
      <c r="D13" s="34" t="s">
        <v>144</v>
      </c>
      <c r="E13" s="21">
        <v>147.38499999999999</v>
      </c>
      <c r="F13" s="35">
        <v>147.38499999999999</v>
      </c>
    </row>
    <row r="14" spans="1:8" x14ac:dyDescent="0.4">
      <c r="B14" s="36" t="s">
        <v>268</v>
      </c>
      <c r="C14" s="34" t="s">
        <v>61</v>
      </c>
      <c r="D14" s="34" t="s">
        <v>144</v>
      </c>
      <c r="E14" s="21">
        <v>16.678999999999998</v>
      </c>
      <c r="F14" s="35">
        <v>16.678999999999998</v>
      </c>
    </row>
    <row r="15" spans="1:8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35">
        <v>0</v>
      </c>
    </row>
    <row r="16" spans="1:8" x14ac:dyDescent="0.4">
      <c r="B16" s="36" t="s">
        <v>270</v>
      </c>
      <c r="C16" s="34" t="s">
        <v>61</v>
      </c>
      <c r="D16" s="34" t="s">
        <v>144</v>
      </c>
      <c r="E16" s="21">
        <v>30.100999999999999</v>
      </c>
      <c r="F16" s="35">
        <v>30.100999999999999</v>
      </c>
    </row>
    <row r="17" spans="2:6" x14ac:dyDescent="0.4">
      <c r="B17" s="29" t="s">
        <v>93</v>
      </c>
      <c r="C17" s="60"/>
      <c r="D17" s="60"/>
      <c r="E17" s="60"/>
      <c r="F17" s="60"/>
    </row>
    <row r="18" spans="2:6" x14ac:dyDescent="0.4">
      <c r="B18" s="36" t="s">
        <v>271</v>
      </c>
      <c r="C18" s="34" t="s">
        <v>61</v>
      </c>
      <c r="D18" s="34" t="s">
        <v>144</v>
      </c>
      <c r="E18" s="21">
        <v>1178.7511428571399</v>
      </c>
      <c r="F18" s="35">
        <v>1178.7511428571399</v>
      </c>
    </row>
    <row r="19" spans="2:6" x14ac:dyDescent="0.4">
      <c r="B19" s="36" t="s">
        <v>272</v>
      </c>
      <c r="C19" s="34" t="s">
        <v>61</v>
      </c>
      <c r="D19" s="34" t="s">
        <v>144</v>
      </c>
      <c r="E19" s="21">
        <v>270.56857142857098</v>
      </c>
      <c r="F19" s="35">
        <v>270.56857142857098</v>
      </c>
    </row>
    <row r="20" spans="2:6" x14ac:dyDescent="0.4">
      <c r="B20" s="37" t="s">
        <v>64</v>
      </c>
      <c r="C20" s="51"/>
      <c r="D20" s="51"/>
      <c r="E20" s="51"/>
      <c r="F20" s="51"/>
    </row>
    <row r="21" spans="2:6" x14ac:dyDescent="0.4">
      <c r="B21" s="29" t="s">
        <v>263</v>
      </c>
      <c r="C21" s="60"/>
      <c r="D21" s="60"/>
      <c r="E21" s="60"/>
      <c r="F21" s="60"/>
    </row>
    <row r="22" spans="2:6" x14ac:dyDescent="0.4">
      <c r="B22" s="36" t="s">
        <v>273</v>
      </c>
      <c r="C22" s="34" t="s">
        <v>64</v>
      </c>
      <c r="D22" s="34" t="s">
        <v>144</v>
      </c>
      <c r="E22" s="21">
        <v>208.79900000000001</v>
      </c>
      <c r="F22" s="35">
        <v>208.79900000000001</v>
      </c>
    </row>
    <row r="23" spans="2:6" x14ac:dyDescent="0.4">
      <c r="B23" s="36" t="s">
        <v>274</v>
      </c>
      <c r="C23" s="34" t="s">
        <v>64</v>
      </c>
      <c r="D23" s="34" t="s">
        <v>144</v>
      </c>
      <c r="E23" s="21">
        <v>36.145000000000003</v>
      </c>
      <c r="F23" s="35">
        <v>36.145000000000003</v>
      </c>
    </row>
    <row r="24" spans="2:6" x14ac:dyDescent="0.4">
      <c r="B24" s="29" t="s">
        <v>94</v>
      </c>
      <c r="C24" s="60"/>
      <c r="D24" s="60"/>
      <c r="E24" s="60"/>
      <c r="F24" s="60"/>
    </row>
    <row r="25" spans="2:6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35">
        <v>0</v>
      </c>
    </row>
    <row r="26" spans="2:6" x14ac:dyDescent="0.4">
      <c r="B26" s="37" t="s">
        <v>63</v>
      </c>
      <c r="C26" s="51"/>
      <c r="D26" s="51"/>
      <c r="E26" s="51"/>
      <c r="F26" s="51"/>
    </row>
    <row r="27" spans="2:6" x14ac:dyDescent="0.4">
      <c r="B27" s="41" t="s">
        <v>63</v>
      </c>
      <c r="C27" s="34" t="s">
        <v>63</v>
      </c>
      <c r="D27" s="34" t="s">
        <v>144</v>
      </c>
      <c r="E27" s="21">
        <v>27623.7610290839</v>
      </c>
      <c r="F27" s="35">
        <v>394.69763408283097</v>
      </c>
    </row>
    <row r="28" spans="2:6" x14ac:dyDescent="0.4">
      <c r="B28" s="37" t="s">
        <v>60</v>
      </c>
      <c r="C28" s="51"/>
      <c r="D28" s="51"/>
      <c r="E28" s="51"/>
      <c r="F28" s="51"/>
    </row>
    <row r="29" spans="2:6" x14ac:dyDescent="0.4">
      <c r="B29" s="41" t="s">
        <v>142</v>
      </c>
      <c r="C29" s="34" t="s">
        <v>60</v>
      </c>
      <c r="D29" s="34" t="s">
        <v>144</v>
      </c>
      <c r="E29" s="21">
        <v>9.8520000000000003</v>
      </c>
      <c r="F29" s="35">
        <v>9.8520000000000003</v>
      </c>
    </row>
    <row r="30" spans="2:6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44">
        <v>0</v>
      </c>
    </row>
    <row r="31" spans="2:6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29628.577443369599</v>
      </c>
      <c r="F31" s="4">
        <v>2399.51404836854</v>
      </c>
    </row>
    <row r="32" spans="2:6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pOxSdX3KzpSeqKe/LPpwLTZ8Q6q7jfm7OVMUNch4p88ykWI7XI7X2y8fmNosWEDfwvI7IMaLSCgXUPXhY3+jlQ==" saltValue="RKvmVl9/kkhlX7d4ltOOTA==" spinCount="100000" sheet="1" objects="1" scenarios="1"/>
  <autoFilter ref="B6:F31" xr:uid="{00000000-0009-0000-0000-00001D000000}"/>
  <mergeCells count="4">
    <mergeCell ref="A1:G1"/>
    <mergeCell ref="A2:G2"/>
    <mergeCell ref="A3:G3"/>
    <mergeCell ref="A4:G4"/>
  </mergeCells>
  <hyperlinks>
    <hyperlink ref="H1" location="Index!A1" display="Return to Index" xr:uid="{09F48AB3-78F1-4450-8243-7FB7AA1920C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59999389629810485"/>
  </sheetPr>
  <dimension ref="A1:H1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50" customWidth="1"/>
    <col min="3" max="3" width="10" customWidth="1"/>
    <col min="4" max="4" width="15.5703125" customWidth="1"/>
    <col min="5" max="5" width="13.5703125" customWidth="1"/>
    <col min="6" max="6" width="15.5703125" customWidth="1"/>
    <col min="7" max="7" width="17.1406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38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98</v>
      </c>
      <c r="D6" s="5" t="s">
        <v>61</v>
      </c>
      <c r="E6" s="5" t="s">
        <v>64</v>
      </c>
      <c r="F6" s="5" t="s">
        <v>63</v>
      </c>
      <c r="G6" s="5" t="s">
        <v>60</v>
      </c>
    </row>
    <row r="7" spans="1:8" x14ac:dyDescent="0.4">
      <c r="B7" s="17" t="s">
        <v>154</v>
      </c>
      <c r="C7" s="45" t="s">
        <v>144</v>
      </c>
      <c r="D7" s="18">
        <v>1750.0204142857101</v>
      </c>
      <c r="E7" s="18">
        <v>244.94399999999999</v>
      </c>
      <c r="F7" s="18">
        <v>27623.7610290839</v>
      </c>
      <c r="G7" s="46">
        <v>9.8520000000000003</v>
      </c>
    </row>
    <row r="8" spans="1:8" x14ac:dyDescent="0.4">
      <c r="B8" s="20" t="s">
        <v>147</v>
      </c>
      <c r="C8" s="34" t="s">
        <v>144</v>
      </c>
      <c r="D8" s="21">
        <v>1750.0204142857101</v>
      </c>
      <c r="E8" s="21">
        <v>244.94399999999999</v>
      </c>
      <c r="F8" s="21">
        <v>394.69763408283097</v>
      </c>
      <c r="G8" s="35">
        <v>9.8520000000000003</v>
      </c>
    </row>
    <row r="9" spans="1:8" x14ac:dyDescent="0.4">
      <c r="B9" s="20" t="s">
        <v>158</v>
      </c>
      <c r="C9" s="34" t="s">
        <v>159</v>
      </c>
      <c r="D9" s="21">
        <v>100</v>
      </c>
      <c r="E9" s="21">
        <v>100</v>
      </c>
      <c r="F9" s="21">
        <v>0</v>
      </c>
      <c r="G9" s="35">
        <v>100</v>
      </c>
    </row>
    <row r="10" spans="1:8" x14ac:dyDescent="0.4">
      <c r="B10" s="23" t="s">
        <v>160</v>
      </c>
      <c r="C10" s="43" t="s">
        <v>159</v>
      </c>
      <c r="D10" s="24">
        <v>100</v>
      </c>
      <c r="E10" s="24">
        <v>100</v>
      </c>
      <c r="F10" s="24">
        <v>0</v>
      </c>
      <c r="G10" s="44">
        <v>100</v>
      </c>
    </row>
    <row r="11" spans="1:8" x14ac:dyDescent="0.4">
      <c r="B11" s="2"/>
      <c r="C11" s="2"/>
      <c r="D11" s="2"/>
      <c r="E11" s="2"/>
      <c r="F11" s="2"/>
      <c r="G11" s="2"/>
    </row>
    <row r="12" spans="1:8" x14ac:dyDescent="0.4">
      <c r="B12" s="1" t="s">
        <v>65</v>
      </c>
    </row>
    <row r="13" spans="1:8" x14ac:dyDescent="0.4">
      <c r="B13" s="1" t="s">
        <v>65</v>
      </c>
    </row>
    <row r="14" spans="1:8" x14ac:dyDescent="0.4">
      <c r="B14" s="1" t="s">
        <v>155</v>
      </c>
    </row>
    <row r="15" spans="1:8" x14ac:dyDescent="0.4">
      <c r="B15" s="1" t="s">
        <v>156</v>
      </c>
    </row>
    <row r="16" spans="1:8" x14ac:dyDescent="0.4">
      <c r="B16" s="1" t="s">
        <v>157</v>
      </c>
    </row>
  </sheetData>
  <sheetProtection algorithmName="SHA-512" hashValue="Frh+yREHc69WTzUr/HvA5sm82pyOS9aD+ae66KDJo5hdkWo9sKaJ+70cQdgXTv6eFyeYC8YBuekSc7Cfh11L8A==" saltValue="xlSkbI62yLI+D3E8IqxgSg==" spinCount="100000" sheet="1" objects="1" scenarios="1"/>
  <autoFilter ref="B6:G11" xr:uid="{00000000-0009-0000-0000-00001E000000}"/>
  <mergeCells count="4">
    <mergeCell ref="A1:G1"/>
    <mergeCell ref="A2:G2"/>
    <mergeCell ref="A3:G3"/>
    <mergeCell ref="A4:G4"/>
  </mergeCells>
  <hyperlinks>
    <hyperlink ref="H1" location="Index!A1" display="Return to Index" xr:uid="{201D8184-88BD-43F0-B5B2-62C9C3024B28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59999389629810485"/>
  </sheetPr>
  <dimension ref="A1:H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9.85546875" customWidth="1"/>
    <col min="4" max="4" width="10" customWidth="1"/>
    <col min="5" max="5" width="29.42578125" customWidth="1"/>
    <col min="6" max="6" width="29" customWidth="1"/>
    <col min="7" max="7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41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154</v>
      </c>
      <c r="F6" s="5" t="s">
        <v>161</v>
      </c>
      <c r="G6" s="5" t="s">
        <v>162</v>
      </c>
    </row>
    <row r="7" spans="1:8" x14ac:dyDescent="0.4">
      <c r="B7" s="26" t="s">
        <v>61</v>
      </c>
      <c r="C7" s="59"/>
      <c r="D7" s="59"/>
      <c r="E7" s="59"/>
      <c r="F7" s="59"/>
      <c r="G7" s="59"/>
    </row>
    <row r="8" spans="1:8" x14ac:dyDescent="0.4">
      <c r="B8" s="29" t="s">
        <v>261</v>
      </c>
      <c r="C8" s="60"/>
      <c r="D8" s="60"/>
      <c r="E8" s="60"/>
      <c r="F8" s="60"/>
      <c r="G8" s="60"/>
    </row>
    <row r="9" spans="1:8" x14ac:dyDescent="0.4">
      <c r="B9" s="33" t="s">
        <v>264</v>
      </c>
      <c r="C9" s="34" t="s">
        <v>61</v>
      </c>
      <c r="D9" s="34" t="s">
        <v>144</v>
      </c>
      <c r="E9" s="21">
        <v>99.635000000000005</v>
      </c>
      <c r="F9" s="21">
        <v>1830.421</v>
      </c>
      <c r="G9" s="92">
        <v>1930.056</v>
      </c>
    </row>
    <row r="10" spans="1:8" x14ac:dyDescent="0.4">
      <c r="B10" s="36" t="s">
        <v>265</v>
      </c>
      <c r="C10" s="34" t="s">
        <v>61</v>
      </c>
      <c r="D10" s="34" t="s">
        <v>144</v>
      </c>
      <c r="E10" s="21">
        <v>3.7683</v>
      </c>
      <c r="F10" s="21">
        <v>197.09270000000001</v>
      </c>
      <c r="G10" s="92">
        <v>200.86099999999999</v>
      </c>
    </row>
    <row r="11" spans="1:8" x14ac:dyDescent="0.4">
      <c r="B11" s="36" t="s">
        <v>266</v>
      </c>
      <c r="C11" s="34" t="s">
        <v>61</v>
      </c>
      <c r="D11" s="34" t="s">
        <v>144</v>
      </c>
      <c r="E11" s="21">
        <v>3.1324000000000001</v>
      </c>
      <c r="F11" s="21">
        <v>289.42759999999998</v>
      </c>
      <c r="G11" s="92">
        <v>292.56</v>
      </c>
    </row>
    <row r="12" spans="1:8" x14ac:dyDescent="0.4">
      <c r="B12" s="29" t="s">
        <v>262</v>
      </c>
      <c r="C12" s="60"/>
      <c r="D12" s="60"/>
      <c r="E12" s="60"/>
      <c r="F12" s="60"/>
      <c r="G12" s="60"/>
    </row>
    <row r="13" spans="1:8" x14ac:dyDescent="0.4">
      <c r="B13" s="36" t="s">
        <v>267</v>
      </c>
      <c r="C13" s="34" t="s">
        <v>61</v>
      </c>
      <c r="D13" s="34" t="s">
        <v>144</v>
      </c>
      <c r="E13" s="21">
        <v>147.38499999999999</v>
      </c>
      <c r="F13" s="21">
        <v>1218.32132</v>
      </c>
      <c r="G13" s="92">
        <v>1365.70632</v>
      </c>
    </row>
    <row r="14" spans="1:8" x14ac:dyDescent="0.4">
      <c r="B14" s="36" t="s">
        <v>268</v>
      </c>
      <c r="C14" s="34" t="s">
        <v>61</v>
      </c>
      <c r="D14" s="34" t="s">
        <v>144</v>
      </c>
      <c r="E14" s="21">
        <v>16.678999999999998</v>
      </c>
      <c r="F14" s="21">
        <v>2616.8888333333298</v>
      </c>
      <c r="G14" s="92">
        <v>2633.5678333333299</v>
      </c>
    </row>
    <row r="15" spans="1:8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320.52533333333298</v>
      </c>
      <c r="G15" s="92">
        <v>320.52533333333298</v>
      </c>
    </row>
    <row r="16" spans="1:8" x14ac:dyDescent="0.4">
      <c r="B16" s="36" t="s">
        <v>270</v>
      </c>
      <c r="C16" s="34" t="s">
        <v>61</v>
      </c>
      <c r="D16" s="34" t="s">
        <v>144</v>
      </c>
      <c r="E16" s="21">
        <v>30.100999999999999</v>
      </c>
      <c r="F16" s="21">
        <v>875.76800000000003</v>
      </c>
      <c r="G16" s="92">
        <v>905.86900000000003</v>
      </c>
    </row>
    <row r="17" spans="2:7" x14ac:dyDescent="0.4">
      <c r="B17" s="29" t="s">
        <v>93</v>
      </c>
      <c r="C17" s="60"/>
      <c r="D17" s="60"/>
      <c r="E17" s="60"/>
      <c r="F17" s="60"/>
      <c r="G17" s="60"/>
    </row>
    <row r="18" spans="2:7" x14ac:dyDescent="0.4">
      <c r="B18" s="36" t="s">
        <v>271</v>
      </c>
      <c r="C18" s="34" t="s">
        <v>61</v>
      </c>
      <c r="D18" s="34" t="s">
        <v>144</v>
      </c>
      <c r="E18" s="21">
        <v>1178.7511428571399</v>
      </c>
      <c r="F18" s="21">
        <v>4972.9016755000002</v>
      </c>
      <c r="G18" s="92">
        <v>6151.6528183571399</v>
      </c>
    </row>
    <row r="19" spans="2:7" x14ac:dyDescent="0.4">
      <c r="B19" s="36" t="s">
        <v>272</v>
      </c>
      <c r="C19" s="34" t="s">
        <v>61</v>
      </c>
      <c r="D19" s="34" t="s">
        <v>144</v>
      </c>
      <c r="E19" s="21">
        <v>270.56857142857098</v>
      </c>
      <c r="F19" s="21">
        <v>55.686894130787103</v>
      </c>
      <c r="G19" s="92">
        <v>326.25546555935898</v>
      </c>
    </row>
    <row r="20" spans="2:7" x14ac:dyDescent="0.4">
      <c r="B20" s="37" t="s">
        <v>64</v>
      </c>
      <c r="C20" s="51"/>
      <c r="D20" s="51"/>
      <c r="E20" s="51"/>
      <c r="F20" s="51"/>
      <c r="G20" s="51"/>
    </row>
    <row r="21" spans="2:7" x14ac:dyDescent="0.4">
      <c r="B21" s="29" t="s">
        <v>263</v>
      </c>
      <c r="C21" s="60"/>
      <c r="D21" s="60"/>
      <c r="E21" s="60"/>
      <c r="F21" s="60"/>
      <c r="G21" s="60"/>
    </row>
    <row r="22" spans="2:7" x14ac:dyDescent="0.4">
      <c r="B22" s="36" t="s">
        <v>273</v>
      </c>
      <c r="C22" s="34" t="s">
        <v>64</v>
      </c>
      <c r="D22" s="34" t="s">
        <v>144</v>
      </c>
      <c r="E22" s="21">
        <v>208.79900000000001</v>
      </c>
      <c r="F22" s="21">
        <v>1900.35</v>
      </c>
      <c r="G22" s="92">
        <v>2109.1489999999999</v>
      </c>
    </row>
    <row r="23" spans="2:7" x14ac:dyDescent="0.4">
      <c r="B23" s="36" t="s">
        <v>274</v>
      </c>
      <c r="C23" s="34" t="s">
        <v>64</v>
      </c>
      <c r="D23" s="34" t="s">
        <v>144</v>
      </c>
      <c r="E23" s="21">
        <v>36.145000000000003</v>
      </c>
      <c r="F23" s="21">
        <v>271.81</v>
      </c>
      <c r="G23" s="92">
        <v>307.95499999999998</v>
      </c>
    </row>
    <row r="24" spans="2:7" x14ac:dyDescent="0.4">
      <c r="B24" s="29" t="s">
        <v>94</v>
      </c>
      <c r="C24" s="60"/>
      <c r="D24" s="60"/>
      <c r="E24" s="60"/>
      <c r="F24" s="60"/>
      <c r="G24" s="60"/>
    </row>
    <row r="25" spans="2:7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4210.6562000000004</v>
      </c>
      <c r="G25" s="92">
        <v>4210.6562000000004</v>
      </c>
    </row>
    <row r="26" spans="2:7" x14ac:dyDescent="0.4">
      <c r="B26" s="37" t="s">
        <v>63</v>
      </c>
      <c r="C26" s="51"/>
      <c r="D26" s="51"/>
      <c r="E26" s="51"/>
      <c r="F26" s="51"/>
      <c r="G26" s="51"/>
    </row>
    <row r="27" spans="2:7" x14ac:dyDescent="0.4">
      <c r="B27" s="41" t="s">
        <v>63</v>
      </c>
      <c r="C27" s="34" t="s">
        <v>63</v>
      </c>
      <c r="D27" s="34" t="s">
        <v>144</v>
      </c>
      <c r="E27" s="21">
        <v>27623.7610290839</v>
      </c>
      <c r="F27" s="21">
        <v>0</v>
      </c>
      <c r="G27" s="92">
        <v>27623.7610290839</v>
      </c>
    </row>
    <row r="28" spans="2:7" x14ac:dyDescent="0.4">
      <c r="B28" s="37" t="s">
        <v>60</v>
      </c>
      <c r="C28" s="51"/>
      <c r="D28" s="51"/>
      <c r="E28" s="51"/>
      <c r="F28" s="51"/>
      <c r="G28" s="51"/>
    </row>
    <row r="29" spans="2:7" x14ac:dyDescent="0.4">
      <c r="B29" s="41" t="s">
        <v>142</v>
      </c>
      <c r="C29" s="34" t="s">
        <v>60</v>
      </c>
      <c r="D29" s="34" t="s">
        <v>144</v>
      </c>
      <c r="E29" s="21">
        <v>9.8520000000000003</v>
      </c>
      <c r="F29" s="21">
        <v>0</v>
      </c>
      <c r="G29" s="92">
        <v>9.8520000000000003</v>
      </c>
    </row>
    <row r="30" spans="2:7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53.311999999999998</v>
      </c>
      <c r="G30" s="47">
        <v>53.311999999999998</v>
      </c>
    </row>
    <row r="31" spans="2:7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29628.577443369599</v>
      </c>
      <c r="F31" s="4">
        <v>18813.161556297498</v>
      </c>
      <c r="G31" s="91">
        <v>48441.738999667097</v>
      </c>
    </row>
    <row r="32" spans="2:7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kCte1A842LmMSbyFOs6WgNsvzZ7mcvfT+VWrAcRo+0M47Rgeszu8vwSdixNAPh8Ty4CkOssxfuPWc4NicBCB0A==" saltValue="71CULL7r3QC8PKaqEs4mWw==" spinCount="100000" sheet="1" objects="1" scenarios="1"/>
  <autoFilter ref="B6:G31" xr:uid="{00000000-0009-0000-0000-00001F000000}"/>
  <mergeCells count="4">
    <mergeCell ref="A1:G1"/>
    <mergeCell ref="A2:G2"/>
    <mergeCell ref="A3:G3"/>
    <mergeCell ref="A4:G4"/>
  </mergeCells>
  <hyperlinks>
    <hyperlink ref="H1" location="Index!A1" display="Return to Index" xr:uid="{A08B4A0E-2F17-4C7D-BE05-0734980743B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59999389629810485"/>
  </sheetPr>
  <dimension ref="A1:J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" customWidth="1"/>
    <col min="4" max="4" width="10" customWidth="1"/>
    <col min="5" max="10" width="17.42578125" customWidth="1"/>
  </cols>
  <sheetData>
    <row r="1" spans="1:10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0" ht="15.75" x14ac:dyDescent="0.5">
      <c r="A2" s="97" t="s">
        <v>43</v>
      </c>
      <c r="B2" s="97"/>
      <c r="C2" s="97"/>
      <c r="D2" s="97"/>
      <c r="E2" s="97"/>
      <c r="F2" s="97"/>
      <c r="G2" s="97"/>
    </row>
    <row r="3" spans="1:10" x14ac:dyDescent="0.4">
      <c r="A3" s="96" t="s">
        <v>57</v>
      </c>
      <c r="B3" s="96"/>
      <c r="C3" s="96"/>
      <c r="D3" s="96"/>
      <c r="E3" s="96"/>
      <c r="F3" s="96"/>
      <c r="G3" s="96"/>
    </row>
    <row r="4" spans="1:10" x14ac:dyDescent="0.4">
      <c r="A4" s="96" t="s">
        <v>58</v>
      </c>
      <c r="B4" s="96"/>
      <c r="C4" s="96"/>
      <c r="D4" s="96"/>
      <c r="E4" s="96"/>
      <c r="F4" s="96"/>
      <c r="G4" s="96"/>
    </row>
    <row r="6" spans="1:10" ht="26.25" x14ac:dyDescent="0.4">
      <c r="B6" s="5" t="s">
        <v>97</v>
      </c>
      <c r="C6" s="5" t="s">
        <v>153</v>
      </c>
      <c r="D6" s="5" t="s">
        <v>98</v>
      </c>
      <c r="E6" s="5" t="s">
        <v>163</v>
      </c>
      <c r="F6" s="5" t="s">
        <v>164</v>
      </c>
      <c r="G6" s="5" t="s">
        <v>165</v>
      </c>
      <c r="H6" s="5" t="s">
        <v>166</v>
      </c>
      <c r="I6" s="5" t="s">
        <v>167</v>
      </c>
      <c r="J6" s="5" t="s">
        <v>162</v>
      </c>
    </row>
    <row r="7" spans="1:10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</row>
    <row r="8" spans="1:10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</row>
    <row r="9" spans="1:10" x14ac:dyDescent="0.4">
      <c r="B9" s="33" t="s">
        <v>264</v>
      </c>
      <c r="C9" s="34" t="s">
        <v>61</v>
      </c>
      <c r="D9" s="34" t="s">
        <v>144</v>
      </c>
      <c r="E9" s="21">
        <v>0</v>
      </c>
      <c r="F9" s="21">
        <v>1830.421</v>
      </c>
      <c r="G9" s="21">
        <v>0</v>
      </c>
      <c r="H9" s="21">
        <v>99.635000000000005</v>
      </c>
      <c r="I9" s="21">
        <v>0</v>
      </c>
      <c r="J9" s="92">
        <v>1930.056</v>
      </c>
    </row>
    <row r="10" spans="1:10" x14ac:dyDescent="0.4">
      <c r="B10" s="36" t="s">
        <v>265</v>
      </c>
      <c r="C10" s="34" t="s">
        <v>61</v>
      </c>
      <c r="D10" s="34" t="s">
        <v>144</v>
      </c>
      <c r="E10" s="21">
        <v>0</v>
      </c>
      <c r="F10" s="21">
        <v>197.09270000000001</v>
      </c>
      <c r="G10" s="21">
        <v>0</v>
      </c>
      <c r="H10" s="21">
        <v>3.7683</v>
      </c>
      <c r="I10" s="21">
        <v>0</v>
      </c>
      <c r="J10" s="92">
        <v>200.86099999999999</v>
      </c>
    </row>
    <row r="11" spans="1:10" x14ac:dyDescent="0.4">
      <c r="B11" s="36" t="s">
        <v>266</v>
      </c>
      <c r="C11" s="34" t="s">
        <v>61</v>
      </c>
      <c r="D11" s="34" t="s">
        <v>144</v>
      </c>
      <c r="E11" s="21">
        <v>0</v>
      </c>
      <c r="F11" s="21">
        <v>289.42759999999998</v>
      </c>
      <c r="G11" s="21">
        <v>0</v>
      </c>
      <c r="H11" s="21">
        <v>3.1324000000000001</v>
      </c>
      <c r="I11" s="21">
        <v>0</v>
      </c>
      <c r="J11" s="92">
        <v>292.56</v>
      </c>
    </row>
    <row r="12" spans="1:10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</row>
    <row r="13" spans="1:10" x14ac:dyDescent="0.4">
      <c r="B13" s="36" t="s">
        <v>267</v>
      </c>
      <c r="C13" s="34" t="s">
        <v>61</v>
      </c>
      <c r="D13" s="34" t="s">
        <v>144</v>
      </c>
      <c r="E13" s="21">
        <v>0</v>
      </c>
      <c r="F13" s="21">
        <v>1218.32132</v>
      </c>
      <c r="G13" s="21">
        <v>0</v>
      </c>
      <c r="H13" s="21">
        <v>0</v>
      </c>
      <c r="I13" s="21">
        <v>147.38499999999999</v>
      </c>
      <c r="J13" s="92">
        <v>1365.70632</v>
      </c>
    </row>
    <row r="14" spans="1:10" x14ac:dyDescent="0.4">
      <c r="B14" s="36" t="s">
        <v>268</v>
      </c>
      <c r="C14" s="34" t="s">
        <v>61</v>
      </c>
      <c r="D14" s="34" t="s">
        <v>144</v>
      </c>
      <c r="E14" s="21">
        <v>0</v>
      </c>
      <c r="F14" s="21">
        <v>1087.25</v>
      </c>
      <c r="G14" s="21">
        <v>0</v>
      </c>
      <c r="H14" s="21">
        <v>0</v>
      </c>
      <c r="I14" s="21">
        <v>1546.3178333333301</v>
      </c>
      <c r="J14" s="92">
        <v>2633.5678333333299</v>
      </c>
    </row>
    <row r="15" spans="1:10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320.52533333333298</v>
      </c>
      <c r="G15" s="21">
        <v>0</v>
      </c>
      <c r="H15" s="21">
        <v>0</v>
      </c>
      <c r="I15" s="21">
        <v>0</v>
      </c>
      <c r="J15" s="92">
        <v>320.52533333333298</v>
      </c>
    </row>
    <row r="16" spans="1:10" x14ac:dyDescent="0.4">
      <c r="B16" s="36" t="s">
        <v>270</v>
      </c>
      <c r="C16" s="34" t="s">
        <v>61</v>
      </c>
      <c r="D16" s="34" t="s">
        <v>144</v>
      </c>
      <c r="E16" s="21">
        <v>16.632999999999999</v>
      </c>
      <c r="F16" s="21">
        <v>875.76800000000003</v>
      </c>
      <c r="G16" s="21">
        <v>0</v>
      </c>
      <c r="H16" s="21">
        <v>13.468</v>
      </c>
      <c r="I16" s="21">
        <v>0</v>
      </c>
      <c r="J16" s="92">
        <v>905.86900000000003</v>
      </c>
    </row>
    <row r="17" spans="2:10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</row>
    <row r="18" spans="2:10" x14ac:dyDescent="0.4">
      <c r="B18" s="36" t="s">
        <v>271</v>
      </c>
      <c r="C18" s="34" t="s">
        <v>61</v>
      </c>
      <c r="D18" s="34" t="s">
        <v>144</v>
      </c>
      <c r="E18" s="21">
        <v>562.24467549999997</v>
      </c>
      <c r="F18" s="21">
        <v>4195.3069999999998</v>
      </c>
      <c r="G18" s="21">
        <v>0</v>
      </c>
      <c r="H18" s="21">
        <v>0</v>
      </c>
      <c r="I18" s="21">
        <v>1394.1011428571401</v>
      </c>
      <c r="J18" s="92">
        <v>6151.6528183571399</v>
      </c>
    </row>
    <row r="19" spans="2:10" x14ac:dyDescent="0.4">
      <c r="B19" s="36" t="s">
        <v>272</v>
      </c>
      <c r="C19" s="34" t="s">
        <v>61</v>
      </c>
      <c r="D19" s="34" t="s">
        <v>144</v>
      </c>
      <c r="E19" s="21">
        <v>29.296394100000001</v>
      </c>
      <c r="F19" s="21">
        <v>26.390500030787098</v>
      </c>
      <c r="G19" s="21">
        <v>0</v>
      </c>
      <c r="H19" s="21">
        <v>0</v>
      </c>
      <c r="I19" s="21">
        <v>270.56857142857098</v>
      </c>
      <c r="J19" s="92">
        <v>326.25546555935898</v>
      </c>
    </row>
    <row r="20" spans="2:10" x14ac:dyDescent="0.4">
      <c r="B20" s="37" t="s">
        <v>64</v>
      </c>
      <c r="C20" s="51"/>
      <c r="D20" s="51"/>
      <c r="E20" s="51"/>
      <c r="F20" s="51"/>
      <c r="G20" s="51"/>
      <c r="H20" s="51"/>
      <c r="I20" s="51"/>
      <c r="J20" s="51"/>
    </row>
    <row r="21" spans="2:10" x14ac:dyDescent="0.4">
      <c r="B21" s="29" t="s">
        <v>263</v>
      </c>
      <c r="C21" s="60"/>
      <c r="D21" s="60"/>
      <c r="E21" s="60"/>
      <c r="F21" s="60"/>
      <c r="G21" s="60"/>
      <c r="H21" s="60"/>
      <c r="I21" s="60"/>
      <c r="J21" s="60"/>
    </row>
    <row r="22" spans="2:10" x14ac:dyDescent="0.4">
      <c r="B22" s="36" t="s">
        <v>273</v>
      </c>
      <c r="C22" s="34" t="s">
        <v>64</v>
      </c>
      <c r="D22" s="34" t="s">
        <v>144</v>
      </c>
      <c r="E22" s="21">
        <v>0</v>
      </c>
      <c r="F22" s="21">
        <v>2109.1489999999999</v>
      </c>
      <c r="G22" s="21">
        <v>0</v>
      </c>
      <c r="H22" s="21">
        <v>0</v>
      </c>
      <c r="I22" s="21">
        <v>0</v>
      </c>
      <c r="J22" s="92">
        <v>2109.1489999999999</v>
      </c>
    </row>
    <row r="23" spans="2:10" x14ac:dyDescent="0.4">
      <c r="B23" s="36" t="s">
        <v>274</v>
      </c>
      <c r="C23" s="34" t="s">
        <v>64</v>
      </c>
      <c r="D23" s="34" t="s">
        <v>144</v>
      </c>
      <c r="E23" s="21">
        <v>0</v>
      </c>
      <c r="F23" s="21">
        <v>307.95499999999998</v>
      </c>
      <c r="G23" s="21">
        <v>0</v>
      </c>
      <c r="H23" s="21">
        <v>0</v>
      </c>
      <c r="I23" s="21">
        <v>0</v>
      </c>
      <c r="J23" s="92">
        <v>307.95499999999998</v>
      </c>
    </row>
    <row r="24" spans="2:10" x14ac:dyDescent="0.4">
      <c r="B24" s="29" t="s">
        <v>94</v>
      </c>
      <c r="C24" s="60"/>
      <c r="D24" s="60"/>
      <c r="E24" s="60"/>
      <c r="F24" s="60"/>
      <c r="G24" s="60"/>
      <c r="H24" s="60"/>
      <c r="I24" s="60"/>
      <c r="J24" s="60"/>
    </row>
    <row r="25" spans="2:10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4210.6562000000004</v>
      </c>
      <c r="G25" s="21">
        <v>0</v>
      </c>
      <c r="H25" s="21">
        <v>0</v>
      </c>
      <c r="I25" s="21">
        <v>0</v>
      </c>
      <c r="J25" s="92">
        <v>4210.6562000000004</v>
      </c>
    </row>
    <row r="26" spans="2:10" x14ac:dyDescent="0.4">
      <c r="B26" s="37" t="s">
        <v>63</v>
      </c>
      <c r="C26" s="51"/>
      <c r="D26" s="51"/>
      <c r="E26" s="51"/>
      <c r="F26" s="51"/>
      <c r="G26" s="51"/>
      <c r="H26" s="51"/>
      <c r="I26" s="51"/>
      <c r="J26" s="51"/>
    </row>
    <row r="27" spans="2:10" x14ac:dyDescent="0.4">
      <c r="B27" s="41" t="s">
        <v>63</v>
      </c>
      <c r="C27" s="34" t="s">
        <v>63</v>
      </c>
      <c r="D27" s="34" t="s">
        <v>144</v>
      </c>
      <c r="E27" s="21">
        <v>26692.966456016798</v>
      </c>
      <c r="F27" s="21">
        <v>930.79457306716699</v>
      </c>
      <c r="G27" s="21">
        <v>0</v>
      </c>
      <c r="H27" s="21">
        <v>0</v>
      </c>
      <c r="I27" s="21">
        <v>0</v>
      </c>
      <c r="J27" s="92">
        <v>27623.7610290839</v>
      </c>
    </row>
    <row r="28" spans="2:10" x14ac:dyDescent="0.4">
      <c r="B28" s="37" t="s">
        <v>60</v>
      </c>
      <c r="C28" s="51"/>
      <c r="D28" s="51"/>
      <c r="E28" s="51"/>
      <c r="F28" s="51"/>
      <c r="G28" s="51"/>
      <c r="H28" s="51"/>
      <c r="I28" s="51"/>
      <c r="J28" s="51"/>
    </row>
    <row r="29" spans="2:10" x14ac:dyDescent="0.4">
      <c r="B29" s="41" t="s">
        <v>142</v>
      </c>
      <c r="C29" s="34" t="s">
        <v>60</v>
      </c>
      <c r="D29" s="34" t="s">
        <v>144</v>
      </c>
      <c r="E29" s="21">
        <v>0</v>
      </c>
      <c r="F29" s="21">
        <v>9.8520000000000003</v>
      </c>
      <c r="G29" s="21">
        <v>0</v>
      </c>
      <c r="H29" s="21">
        <v>0</v>
      </c>
      <c r="I29" s="21">
        <v>0</v>
      </c>
      <c r="J29" s="92">
        <v>9.8520000000000003</v>
      </c>
    </row>
    <row r="30" spans="2:10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53.311999999999998</v>
      </c>
      <c r="G30" s="24">
        <v>0</v>
      </c>
      <c r="H30" s="24">
        <v>0</v>
      </c>
      <c r="I30" s="24">
        <v>0</v>
      </c>
      <c r="J30" s="47">
        <v>53.311999999999998</v>
      </c>
    </row>
    <row r="31" spans="2:10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27301.1405256168</v>
      </c>
      <c r="F31" s="4">
        <v>17662.222226431299</v>
      </c>
      <c r="G31" s="4">
        <v>0</v>
      </c>
      <c r="H31" s="4">
        <v>120.00369999999999</v>
      </c>
      <c r="I31" s="4">
        <v>3358.3725476190398</v>
      </c>
      <c r="J31" s="91">
        <v>48441.738999667097</v>
      </c>
    </row>
    <row r="32" spans="2:10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2yS90amRp11Ll9+pj5G+R+NjVKRaYqj/wA1ihsrjR1WwBe5PuCMjz6ILUBCk4CaOlpOjyvxAf3S9skPFBVom/A==" saltValue="pvnCnhulpCbV7ID+8R0Dew==" spinCount="100000" sheet="1" objects="1" scenarios="1"/>
  <autoFilter ref="B6:J31" xr:uid="{00000000-0009-0000-0000-000020000000}"/>
  <mergeCells count="4">
    <mergeCell ref="A1:G1"/>
    <mergeCell ref="A2:G2"/>
    <mergeCell ref="A3:G3"/>
    <mergeCell ref="A4:G4"/>
  </mergeCells>
  <hyperlinks>
    <hyperlink ref="H1" location="Index!A1" display="Return to Index" xr:uid="{A265A11B-5FCD-465D-B4A0-C3DAF0DD558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H3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7.28515625" customWidth="1"/>
    <col min="3" max="3" width="17" customWidth="1"/>
    <col min="4" max="6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292</v>
      </c>
      <c r="B2" s="97"/>
      <c r="C2" s="97"/>
      <c r="D2" s="97"/>
      <c r="E2" s="97"/>
      <c r="F2" s="97"/>
      <c r="G2" s="97"/>
    </row>
    <row r="3" spans="1:8" x14ac:dyDescent="0.4">
      <c r="A3" s="96" t="s">
        <v>87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59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8" x14ac:dyDescent="0.4">
      <c r="B7" s="5" t="s">
        <v>65</v>
      </c>
      <c r="C7" s="5" t="s">
        <v>65</v>
      </c>
      <c r="D7" s="5" t="s">
        <v>66</v>
      </c>
      <c r="E7" s="5" t="s">
        <v>66</v>
      </c>
      <c r="F7" s="5" t="s">
        <v>66</v>
      </c>
    </row>
    <row r="8" spans="1:8" x14ac:dyDescent="0.4">
      <c r="B8" s="26" t="s">
        <v>61</v>
      </c>
      <c r="C8" s="27"/>
      <c r="D8" s="27"/>
      <c r="E8" s="27"/>
      <c r="F8" s="28"/>
    </row>
    <row r="9" spans="1:8" x14ac:dyDescent="0.4">
      <c r="B9" s="29" t="s">
        <v>261</v>
      </c>
      <c r="C9" s="30"/>
      <c r="D9" s="31"/>
      <c r="E9" s="31"/>
      <c r="F9" s="32"/>
    </row>
    <row r="10" spans="1:8" x14ac:dyDescent="0.4">
      <c r="B10" s="33" t="s">
        <v>264</v>
      </c>
      <c r="C10" s="34" t="s">
        <v>61</v>
      </c>
      <c r="D10" s="21">
        <v>1887810.80336852</v>
      </c>
      <c r="E10" s="21"/>
      <c r="F10" s="35"/>
    </row>
    <row r="11" spans="1:8" x14ac:dyDescent="0.4">
      <c r="B11" s="36" t="s">
        <v>265</v>
      </c>
      <c r="C11" s="34" t="s">
        <v>61</v>
      </c>
      <c r="D11" s="21">
        <v>280750.08454019699</v>
      </c>
      <c r="E11" s="21"/>
      <c r="F11" s="35"/>
    </row>
    <row r="12" spans="1:8" x14ac:dyDescent="0.4">
      <c r="B12" s="36" t="s">
        <v>266</v>
      </c>
      <c r="C12" s="34" t="s">
        <v>61</v>
      </c>
      <c r="D12" s="21">
        <v>200371.76499200001</v>
      </c>
      <c r="E12" s="21"/>
      <c r="F12" s="35"/>
    </row>
    <row r="13" spans="1:8" x14ac:dyDescent="0.4">
      <c r="B13" s="29" t="s">
        <v>262</v>
      </c>
      <c r="C13" s="30"/>
      <c r="D13" s="31"/>
      <c r="E13" s="31"/>
      <c r="F13" s="32"/>
    </row>
    <row r="14" spans="1:8" x14ac:dyDescent="0.4">
      <c r="B14" s="36" t="s">
        <v>92</v>
      </c>
      <c r="C14" s="34" t="s">
        <v>61</v>
      </c>
      <c r="D14" s="21">
        <v>163.91560055219301</v>
      </c>
      <c r="E14" s="21">
        <v>304.12800834598198</v>
      </c>
      <c r="F14" s="35">
        <v>804.17407400000002</v>
      </c>
    </row>
    <row r="15" spans="1:8" x14ac:dyDescent="0.4">
      <c r="B15" s="36" t="s">
        <v>267</v>
      </c>
      <c r="C15" s="34" t="s">
        <v>61</v>
      </c>
      <c r="D15" s="21">
        <v>678638.177667315</v>
      </c>
      <c r="E15" s="21">
        <v>627347.30944506405</v>
      </c>
      <c r="F15" s="35">
        <v>603723.46963680105</v>
      </c>
    </row>
    <row r="16" spans="1:8" x14ac:dyDescent="0.4">
      <c r="B16" s="36" t="s">
        <v>268</v>
      </c>
      <c r="C16" s="34" t="s">
        <v>61</v>
      </c>
      <c r="D16" s="21">
        <v>242969.57565333301</v>
      </c>
      <c r="E16" s="21">
        <v>556634.90673333302</v>
      </c>
      <c r="F16" s="35">
        <v>570106.92132590001</v>
      </c>
    </row>
    <row r="17" spans="1:6" x14ac:dyDescent="0.4">
      <c r="B17" s="36" t="s">
        <v>269</v>
      </c>
      <c r="C17" s="34" t="s">
        <v>61</v>
      </c>
      <c r="D17" s="21">
        <v>192472.1648</v>
      </c>
      <c r="E17" s="21">
        <v>334564.8798</v>
      </c>
      <c r="F17" s="35">
        <v>358168.88237780001</v>
      </c>
    </row>
    <row r="18" spans="1:6" x14ac:dyDescent="0.4">
      <c r="B18" s="36" t="s">
        <v>270</v>
      </c>
      <c r="C18" s="34" t="s">
        <v>61</v>
      </c>
      <c r="D18" s="21">
        <v>399639.5509872</v>
      </c>
      <c r="E18" s="21">
        <v>333296.55599813297</v>
      </c>
      <c r="F18" s="35">
        <v>341929.16942838702</v>
      </c>
    </row>
    <row r="19" spans="1:6" x14ac:dyDescent="0.4">
      <c r="B19" s="29" t="s">
        <v>93</v>
      </c>
      <c r="C19" s="30"/>
      <c r="D19" s="31"/>
      <c r="E19" s="31"/>
      <c r="F19" s="32"/>
    </row>
    <row r="20" spans="1:6" x14ac:dyDescent="0.4">
      <c r="B20" s="36" t="s">
        <v>271</v>
      </c>
      <c r="C20" s="34" t="s">
        <v>61</v>
      </c>
      <c r="D20" s="21">
        <v>4175471.79203285</v>
      </c>
      <c r="E20" s="21"/>
      <c r="F20" s="35"/>
    </row>
    <row r="21" spans="1:6" x14ac:dyDescent="0.4">
      <c r="B21" s="36" t="s">
        <v>272</v>
      </c>
      <c r="C21" s="34" t="s">
        <v>61</v>
      </c>
      <c r="D21" s="21">
        <v>127085.32800759999</v>
      </c>
      <c r="E21" s="21"/>
      <c r="F21" s="35"/>
    </row>
    <row r="22" spans="1:6" x14ac:dyDescent="0.4">
      <c r="B22" s="36" t="s">
        <v>93</v>
      </c>
      <c r="C22" s="34" t="s">
        <v>61</v>
      </c>
      <c r="D22" s="21"/>
      <c r="E22" s="21">
        <v>3494506.6728765802</v>
      </c>
      <c r="F22" s="35"/>
    </row>
    <row r="23" spans="1:6" x14ac:dyDescent="0.4">
      <c r="B23" s="37" t="s">
        <v>64</v>
      </c>
      <c r="C23" s="38"/>
      <c r="D23" s="39"/>
      <c r="E23" s="39"/>
      <c r="F23" s="40"/>
    </row>
    <row r="24" spans="1:6" x14ac:dyDescent="0.4">
      <c r="B24" s="29" t="s">
        <v>263</v>
      </c>
      <c r="C24" s="30"/>
      <c r="D24" s="31"/>
      <c r="E24" s="31"/>
      <c r="F24" s="32"/>
    </row>
    <row r="25" spans="1:6" x14ac:dyDescent="0.4">
      <c r="B25" s="36" t="s">
        <v>273</v>
      </c>
      <c r="C25" s="34" t="s">
        <v>64</v>
      </c>
      <c r="D25" s="21">
        <v>2401716.3571439199</v>
      </c>
      <c r="E25" s="21">
        <v>2214800.8435388198</v>
      </c>
      <c r="F25" s="35">
        <v>1983836.050202</v>
      </c>
    </row>
    <row r="26" spans="1:6" x14ac:dyDescent="0.4">
      <c r="B26" s="36" t="s">
        <v>274</v>
      </c>
      <c r="C26" s="34" t="s">
        <v>64</v>
      </c>
      <c r="D26" s="21">
        <v>49278.381200000003</v>
      </c>
      <c r="E26" s="21">
        <v>21379.8838</v>
      </c>
      <c r="F26" s="35"/>
    </row>
    <row r="27" spans="1:6" x14ac:dyDescent="0.4">
      <c r="B27" s="29" t="s">
        <v>94</v>
      </c>
      <c r="C27" s="30"/>
      <c r="D27" s="31"/>
      <c r="E27" s="31"/>
      <c r="F27" s="32"/>
    </row>
    <row r="28" spans="1:6" x14ac:dyDescent="0.4">
      <c r="B28" s="36" t="s">
        <v>275</v>
      </c>
      <c r="C28" s="34" t="s">
        <v>64</v>
      </c>
      <c r="D28" s="21">
        <v>1787947.1944643499</v>
      </c>
      <c r="E28" s="21"/>
      <c r="F28" s="35"/>
    </row>
    <row r="29" spans="1:6" x14ac:dyDescent="0.4">
      <c r="B29" s="36" t="s">
        <v>276</v>
      </c>
      <c r="C29" s="34" t="s">
        <v>64</v>
      </c>
      <c r="D29" s="21">
        <v>4686.5136051230702</v>
      </c>
      <c r="E29" s="21"/>
      <c r="F29" s="35"/>
    </row>
    <row r="30" spans="1:6" x14ac:dyDescent="0.4">
      <c r="A30" s="7"/>
      <c r="B30" s="37" t="s">
        <v>63</v>
      </c>
      <c r="C30" s="38"/>
      <c r="D30" s="39"/>
      <c r="E30" s="39"/>
      <c r="F30" s="40"/>
    </row>
    <row r="31" spans="1:6" x14ac:dyDescent="0.4">
      <c r="B31" s="41" t="s">
        <v>63</v>
      </c>
      <c r="C31" s="34" t="s">
        <v>63</v>
      </c>
      <c r="D31" s="21">
        <v>1031212.4547156499</v>
      </c>
      <c r="E31" s="21">
        <v>1001776.59518309</v>
      </c>
      <c r="F31" s="35">
        <v>896871.68665299995</v>
      </c>
    </row>
    <row r="32" spans="1:6" x14ac:dyDescent="0.4">
      <c r="B32" s="37" t="s">
        <v>60</v>
      </c>
      <c r="C32" s="38"/>
      <c r="D32" s="39"/>
      <c r="E32" s="39"/>
      <c r="F32" s="40"/>
    </row>
    <row r="33" spans="2:6" x14ac:dyDescent="0.4">
      <c r="B33" s="41" t="s">
        <v>142</v>
      </c>
      <c r="C33" s="34" t="s">
        <v>60</v>
      </c>
      <c r="D33" s="21">
        <v>20144.066200000001</v>
      </c>
      <c r="E33" s="21">
        <v>29117.330999999998</v>
      </c>
      <c r="F33" s="35">
        <v>23361.646400000001</v>
      </c>
    </row>
    <row r="34" spans="2:6" x14ac:dyDescent="0.4">
      <c r="B34" s="41" t="s">
        <v>277</v>
      </c>
      <c r="C34" s="34" t="s">
        <v>60</v>
      </c>
      <c r="D34" s="21">
        <v>5571.7737420000003</v>
      </c>
      <c r="E34" s="21">
        <v>5963.7385999999997</v>
      </c>
      <c r="F34" s="35">
        <v>12529.681976</v>
      </c>
    </row>
    <row r="35" spans="2:6" x14ac:dyDescent="0.4">
      <c r="B35" s="41" t="s">
        <v>60</v>
      </c>
      <c r="C35" s="34" t="s">
        <v>60</v>
      </c>
      <c r="D35" s="21">
        <v>10282.374179447799</v>
      </c>
      <c r="E35" s="21">
        <v>8203.9486056540209</v>
      </c>
      <c r="F35" s="35">
        <v>15953.774492</v>
      </c>
    </row>
    <row r="36" spans="2:6" x14ac:dyDescent="0.4">
      <c r="B36" s="37" t="s">
        <v>62</v>
      </c>
      <c r="C36" s="38"/>
      <c r="D36" s="39"/>
      <c r="E36" s="39"/>
      <c r="F36" s="40"/>
    </row>
    <row r="37" spans="2:6" x14ac:dyDescent="0.4">
      <c r="B37" s="42" t="s">
        <v>278</v>
      </c>
      <c r="C37" s="43" t="s">
        <v>62</v>
      </c>
      <c r="D37" s="24">
        <v>676.56600000000003</v>
      </c>
      <c r="E37" s="24">
        <v>506.12759999999997</v>
      </c>
      <c r="F37" s="44">
        <v>647.48301200000003</v>
      </c>
    </row>
    <row r="38" spans="2:6" x14ac:dyDescent="0.4">
      <c r="B38" s="3" t="str">
        <f>"Total (GJ)"</f>
        <v>Total (GJ)</v>
      </c>
      <c r="C38" s="6" t="s">
        <v>65</v>
      </c>
      <c r="D38" s="4">
        <v>13496888.8389001</v>
      </c>
      <c r="E38" s="4">
        <v>8628402.9211890195</v>
      </c>
      <c r="F38" s="4">
        <v>4807932.9395778896</v>
      </c>
    </row>
    <row r="39" spans="2:6" x14ac:dyDescent="0.4">
      <c r="B39" s="1" t="s">
        <v>95</v>
      </c>
    </row>
  </sheetData>
  <sheetProtection algorithmName="SHA-512" hashValue="cBDfa3VYHWghnPPZ8tFwOwSD8F3fQba0DAeVyYdcGiaAh4pXPrvAk6SwM/RSl9FP6vsLNftX3zS6UrouY1fReQ==" saltValue="iZ6X9zIxNbGq7rBFSPD+0g==" spinCount="100000" sheet="1" objects="1" scenarios="1"/>
  <autoFilter ref="B7:F38" xr:uid="{00000000-0009-0000-0000-000002000000}"/>
  <mergeCells count="4">
    <mergeCell ref="A1:G1"/>
    <mergeCell ref="A2:G2"/>
    <mergeCell ref="A3:G3"/>
    <mergeCell ref="A4:G4"/>
  </mergeCells>
  <hyperlinks>
    <hyperlink ref="H1" location="Index!A1" display="Return to Index" xr:uid="{6185719F-4526-4AAC-92A2-B9FB51B54D8E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59999389629810485"/>
  </sheetPr>
  <dimension ref="A1:O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.140625" customWidth="1"/>
    <col min="4" max="4" width="10" customWidth="1"/>
    <col min="5" max="15" width="17.85546875" customWidth="1"/>
  </cols>
  <sheetData>
    <row r="1" spans="1:15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5" ht="15.75" x14ac:dyDescent="0.5">
      <c r="A2" s="97" t="s">
        <v>45</v>
      </c>
      <c r="B2" s="97"/>
      <c r="C2" s="97"/>
      <c r="D2" s="97"/>
      <c r="E2" s="97"/>
      <c r="F2" s="97"/>
      <c r="G2" s="97"/>
    </row>
    <row r="3" spans="1:15" x14ac:dyDescent="0.4">
      <c r="A3" s="96" t="s">
        <v>57</v>
      </c>
      <c r="B3" s="96"/>
      <c r="C3" s="96"/>
      <c r="D3" s="96"/>
      <c r="E3" s="96"/>
      <c r="F3" s="96"/>
      <c r="G3" s="96"/>
    </row>
    <row r="4" spans="1:15" x14ac:dyDescent="0.4">
      <c r="A4" s="96" t="s">
        <v>58</v>
      </c>
      <c r="B4" s="96"/>
      <c r="C4" s="96"/>
      <c r="D4" s="96"/>
      <c r="E4" s="96"/>
      <c r="F4" s="96"/>
      <c r="G4" s="96"/>
    </row>
    <row r="6" spans="1:15" ht="26.25" x14ac:dyDescent="0.4">
      <c r="B6" s="5" t="s">
        <v>97</v>
      </c>
      <c r="C6" s="5" t="s">
        <v>153</v>
      </c>
      <c r="D6" s="5" t="s">
        <v>98</v>
      </c>
      <c r="E6" s="5" t="s">
        <v>168</v>
      </c>
      <c r="F6" s="5" t="s">
        <v>169</v>
      </c>
      <c r="G6" s="5" t="s">
        <v>170</v>
      </c>
      <c r="H6" s="5" t="s">
        <v>171</v>
      </c>
      <c r="I6" s="5" t="s">
        <v>172</v>
      </c>
      <c r="J6" s="5" t="s">
        <v>173</v>
      </c>
      <c r="K6" s="5" t="s">
        <v>174</v>
      </c>
      <c r="L6" s="5" t="s">
        <v>175</v>
      </c>
      <c r="M6" s="5" t="s">
        <v>176</v>
      </c>
      <c r="N6" s="5" t="s">
        <v>177</v>
      </c>
      <c r="O6" s="5" t="s">
        <v>162</v>
      </c>
    </row>
    <row r="7" spans="1:15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x14ac:dyDescent="0.4">
      <c r="B9" s="33" t="s">
        <v>264</v>
      </c>
      <c r="C9" s="34" t="s">
        <v>61</v>
      </c>
      <c r="D9" s="34" t="s">
        <v>144</v>
      </c>
      <c r="E9" s="21">
        <v>0</v>
      </c>
      <c r="F9" s="21">
        <v>0</v>
      </c>
      <c r="G9" s="21">
        <v>0</v>
      </c>
      <c r="H9" s="21">
        <v>99.635000000000005</v>
      </c>
      <c r="I9" s="21">
        <v>0</v>
      </c>
      <c r="J9" s="21">
        <v>0</v>
      </c>
      <c r="K9" s="21">
        <v>1830.421</v>
      </c>
      <c r="L9" s="21">
        <v>0</v>
      </c>
      <c r="M9" s="21">
        <v>0</v>
      </c>
      <c r="N9" s="21">
        <v>0</v>
      </c>
      <c r="O9" s="92">
        <v>1930.056</v>
      </c>
    </row>
    <row r="10" spans="1:15" x14ac:dyDescent="0.4">
      <c r="B10" s="36" t="s">
        <v>265</v>
      </c>
      <c r="C10" s="34" t="s">
        <v>61</v>
      </c>
      <c r="D10" s="34" t="s">
        <v>144</v>
      </c>
      <c r="E10" s="21">
        <v>0</v>
      </c>
      <c r="F10" s="21">
        <v>0</v>
      </c>
      <c r="G10" s="21">
        <v>0</v>
      </c>
      <c r="H10" s="21">
        <v>3.7683</v>
      </c>
      <c r="I10" s="21">
        <v>0</v>
      </c>
      <c r="J10" s="21">
        <v>0</v>
      </c>
      <c r="K10" s="21">
        <v>197.09270000000001</v>
      </c>
      <c r="L10" s="21">
        <v>0</v>
      </c>
      <c r="M10" s="21">
        <v>0</v>
      </c>
      <c r="N10" s="21">
        <v>0</v>
      </c>
      <c r="O10" s="92">
        <v>200.86099999999999</v>
      </c>
    </row>
    <row r="11" spans="1:15" x14ac:dyDescent="0.4">
      <c r="B11" s="36" t="s">
        <v>266</v>
      </c>
      <c r="C11" s="34" t="s">
        <v>61</v>
      </c>
      <c r="D11" s="34" t="s">
        <v>144</v>
      </c>
      <c r="E11" s="21">
        <v>0</v>
      </c>
      <c r="F11" s="21">
        <v>0</v>
      </c>
      <c r="G11" s="21">
        <v>0</v>
      </c>
      <c r="H11" s="21">
        <v>3.1324000000000001</v>
      </c>
      <c r="I11" s="21">
        <v>0</v>
      </c>
      <c r="J11" s="21">
        <v>0</v>
      </c>
      <c r="K11" s="21">
        <v>289.42759999999998</v>
      </c>
      <c r="L11" s="21">
        <v>0</v>
      </c>
      <c r="M11" s="21">
        <v>0</v>
      </c>
      <c r="N11" s="21">
        <v>0</v>
      </c>
      <c r="O11" s="92">
        <v>292.56</v>
      </c>
    </row>
    <row r="12" spans="1:15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x14ac:dyDescent="0.4">
      <c r="B13" s="36" t="s">
        <v>267</v>
      </c>
      <c r="C13" s="34" t="s">
        <v>61</v>
      </c>
      <c r="D13" s="34" t="s">
        <v>144</v>
      </c>
      <c r="E13" s="21">
        <v>0</v>
      </c>
      <c r="F13" s="21">
        <v>0</v>
      </c>
      <c r="G13" s="21">
        <v>0</v>
      </c>
      <c r="H13" s="21">
        <v>0</v>
      </c>
      <c r="I13" s="21">
        <v>147.38499999999999</v>
      </c>
      <c r="J13" s="21">
        <v>0</v>
      </c>
      <c r="K13" s="21">
        <v>1218.32132</v>
      </c>
      <c r="L13" s="21">
        <v>0</v>
      </c>
      <c r="M13" s="21">
        <v>0</v>
      </c>
      <c r="N13" s="21">
        <v>0</v>
      </c>
      <c r="O13" s="92">
        <v>1365.70632</v>
      </c>
    </row>
    <row r="14" spans="1:15" x14ac:dyDescent="0.4">
      <c r="B14" s="36" t="s">
        <v>268</v>
      </c>
      <c r="C14" s="34" t="s">
        <v>61</v>
      </c>
      <c r="D14" s="34" t="s">
        <v>144</v>
      </c>
      <c r="E14" s="21">
        <v>0</v>
      </c>
      <c r="F14" s="21">
        <v>0</v>
      </c>
      <c r="G14" s="21">
        <v>0</v>
      </c>
      <c r="H14" s="21">
        <v>0</v>
      </c>
      <c r="I14" s="21">
        <v>16.678999999999998</v>
      </c>
      <c r="J14" s="21">
        <v>0</v>
      </c>
      <c r="K14" s="21">
        <v>1087.25</v>
      </c>
      <c r="L14" s="21">
        <v>0</v>
      </c>
      <c r="M14" s="21">
        <v>0</v>
      </c>
      <c r="N14" s="21">
        <v>1529.63883333333</v>
      </c>
      <c r="O14" s="92">
        <v>2633.5678333333299</v>
      </c>
    </row>
    <row r="15" spans="1:15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320.52533333333298</v>
      </c>
      <c r="L15" s="21">
        <v>0</v>
      </c>
      <c r="M15" s="21">
        <v>0</v>
      </c>
      <c r="N15" s="21">
        <v>0</v>
      </c>
      <c r="O15" s="92">
        <v>320.52533333333298</v>
      </c>
    </row>
    <row r="16" spans="1:15" x14ac:dyDescent="0.4">
      <c r="B16" s="36" t="s">
        <v>270</v>
      </c>
      <c r="C16" s="34" t="s">
        <v>61</v>
      </c>
      <c r="D16" s="34" t="s">
        <v>144</v>
      </c>
      <c r="E16" s="21">
        <v>16.632999999999999</v>
      </c>
      <c r="F16" s="21">
        <v>0</v>
      </c>
      <c r="G16" s="21">
        <v>0</v>
      </c>
      <c r="H16" s="21">
        <v>13.468</v>
      </c>
      <c r="I16" s="21">
        <v>0</v>
      </c>
      <c r="J16" s="21">
        <v>0</v>
      </c>
      <c r="K16" s="21">
        <v>875.76800000000003</v>
      </c>
      <c r="L16" s="21">
        <v>0</v>
      </c>
      <c r="M16" s="21">
        <v>0</v>
      </c>
      <c r="N16" s="21">
        <v>0</v>
      </c>
      <c r="O16" s="92">
        <v>905.86900000000003</v>
      </c>
    </row>
    <row r="17" spans="2:15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2:15" x14ac:dyDescent="0.4">
      <c r="B18" s="36" t="s">
        <v>271</v>
      </c>
      <c r="C18" s="34" t="s">
        <v>61</v>
      </c>
      <c r="D18" s="34" t="s">
        <v>144</v>
      </c>
      <c r="E18" s="21">
        <v>0</v>
      </c>
      <c r="F18" s="21">
        <v>0</v>
      </c>
      <c r="G18" s="21">
        <v>0</v>
      </c>
      <c r="H18" s="21">
        <v>0</v>
      </c>
      <c r="I18" s="21">
        <v>1178.7511428571399</v>
      </c>
      <c r="J18" s="21">
        <v>562.24467549999997</v>
      </c>
      <c r="K18" s="21">
        <v>4195.3069999999998</v>
      </c>
      <c r="L18" s="21">
        <v>0</v>
      </c>
      <c r="M18" s="21">
        <v>0</v>
      </c>
      <c r="N18" s="21">
        <v>215.35</v>
      </c>
      <c r="O18" s="92">
        <v>6151.6528183571399</v>
      </c>
    </row>
    <row r="19" spans="2:15" x14ac:dyDescent="0.4">
      <c r="B19" s="36" t="s">
        <v>272</v>
      </c>
      <c r="C19" s="34" t="s">
        <v>61</v>
      </c>
      <c r="D19" s="34" t="s">
        <v>144</v>
      </c>
      <c r="E19" s="21">
        <v>0</v>
      </c>
      <c r="F19" s="21">
        <v>0</v>
      </c>
      <c r="G19" s="21">
        <v>0</v>
      </c>
      <c r="H19" s="21">
        <v>0</v>
      </c>
      <c r="I19" s="21">
        <v>270.56857142857098</v>
      </c>
      <c r="J19" s="21">
        <v>29.296394100000001</v>
      </c>
      <c r="K19" s="21">
        <v>26.390500030787098</v>
      </c>
      <c r="L19" s="21">
        <v>0</v>
      </c>
      <c r="M19" s="21">
        <v>0</v>
      </c>
      <c r="N19" s="21">
        <v>0</v>
      </c>
      <c r="O19" s="92">
        <v>326.25546555935898</v>
      </c>
    </row>
    <row r="20" spans="2:15" x14ac:dyDescent="0.4">
      <c r="B20" s="37" t="s">
        <v>64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2:15" x14ac:dyDescent="0.4">
      <c r="B21" s="29" t="s">
        <v>263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2:15" x14ac:dyDescent="0.4">
      <c r="B22" s="36" t="s">
        <v>273</v>
      </c>
      <c r="C22" s="34" t="s">
        <v>64</v>
      </c>
      <c r="D22" s="34" t="s">
        <v>144</v>
      </c>
      <c r="E22" s="21">
        <v>0</v>
      </c>
      <c r="F22" s="21">
        <v>208.79900000000001</v>
      </c>
      <c r="G22" s="21">
        <v>0</v>
      </c>
      <c r="H22" s="21">
        <v>0</v>
      </c>
      <c r="I22" s="21">
        <v>0</v>
      </c>
      <c r="J22" s="21">
        <v>0</v>
      </c>
      <c r="K22" s="21">
        <v>1900.35</v>
      </c>
      <c r="L22" s="21">
        <v>0</v>
      </c>
      <c r="M22" s="21">
        <v>0</v>
      </c>
      <c r="N22" s="21">
        <v>0</v>
      </c>
      <c r="O22" s="92">
        <v>2109.1489999999999</v>
      </c>
    </row>
    <row r="23" spans="2:15" x14ac:dyDescent="0.4">
      <c r="B23" s="36" t="s">
        <v>274</v>
      </c>
      <c r="C23" s="34" t="s">
        <v>64</v>
      </c>
      <c r="D23" s="34" t="s">
        <v>144</v>
      </c>
      <c r="E23" s="21">
        <v>0</v>
      </c>
      <c r="F23" s="21">
        <v>36.145000000000003</v>
      </c>
      <c r="G23" s="21">
        <v>0</v>
      </c>
      <c r="H23" s="21">
        <v>0</v>
      </c>
      <c r="I23" s="21">
        <v>0</v>
      </c>
      <c r="J23" s="21">
        <v>0</v>
      </c>
      <c r="K23" s="21">
        <v>271.81</v>
      </c>
      <c r="L23" s="21">
        <v>0</v>
      </c>
      <c r="M23" s="21">
        <v>0</v>
      </c>
      <c r="N23" s="21">
        <v>0</v>
      </c>
      <c r="O23" s="92">
        <v>307.95499999999998</v>
      </c>
    </row>
    <row r="24" spans="2:15" x14ac:dyDescent="0.4">
      <c r="B24" s="29" t="s">
        <v>94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2:15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4210.6562000000004</v>
      </c>
      <c r="L25" s="21">
        <v>0</v>
      </c>
      <c r="M25" s="21">
        <v>0</v>
      </c>
      <c r="N25" s="21">
        <v>0</v>
      </c>
      <c r="O25" s="92">
        <v>4210.6562000000004</v>
      </c>
    </row>
    <row r="26" spans="2:15" x14ac:dyDescent="0.4">
      <c r="B26" s="37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2:15" x14ac:dyDescent="0.4">
      <c r="B27" s="41" t="s">
        <v>63</v>
      </c>
      <c r="C27" s="34" t="s">
        <v>63</v>
      </c>
      <c r="D27" s="34" t="s">
        <v>144</v>
      </c>
      <c r="E27" s="21">
        <v>26692.966456016798</v>
      </c>
      <c r="F27" s="21">
        <v>930.79457306716699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92">
        <v>27623.7610290839</v>
      </c>
    </row>
    <row r="28" spans="2:15" x14ac:dyDescent="0.4">
      <c r="B28" s="37" t="s">
        <v>60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pans="2:15" x14ac:dyDescent="0.4">
      <c r="B29" s="41" t="s">
        <v>142</v>
      </c>
      <c r="C29" s="34" t="s">
        <v>60</v>
      </c>
      <c r="D29" s="34" t="s">
        <v>144</v>
      </c>
      <c r="E29" s="21">
        <v>0</v>
      </c>
      <c r="F29" s="21">
        <v>9.8520000000000003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92">
        <v>9.8520000000000003</v>
      </c>
    </row>
    <row r="30" spans="2:15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53.311999999999998</v>
      </c>
      <c r="L30" s="24">
        <v>0</v>
      </c>
      <c r="M30" s="24">
        <v>0</v>
      </c>
      <c r="N30" s="24">
        <v>0</v>
      </c>
      <c r="O30" s="47">
        <v>53.311999999999998</v>
      </c>
    </row>
    <row r="31" spans="2:15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26709.5994560168</v>
      </c>
      <c r="F31" s="4">
        <v>1185.59057306717</v>
      </c>
      <c r="G31" s="4">
        <v>0</v>
      </c>
      <c r="H31" s="4">
        <v>120.00369999999999</v>
      </c>
      <c r="I31" s="4">
        <v>1613.3837142857101</v>
      </c>
      <c r="J31" s="4">
        <v>591.54106960000001</v>
      </c>
      <c r="K31" s="4">
        <v>16476.6316533641</v>
      </c>
      <c r="L31" s="4">
        <v>0</v>
      </c>
      <c r="M31" s="4">
        <v>0</v>
      </c>
      <c r="N31" s="4">
        <v>1744.9888333333299</v>
      </c>
      <c r="O31" s="91">
        <v>48441.738999667097</v>
      </c>
    </row>
    <row r="32" spans="2:15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OYTaQV9gWEhmhx71ASUSqafajbPJv+u4QEv0enTyCURr5ogpfUYZOre5NsgDv+LrP/hYugrkC1xN36m1srQGlA==" saltValue="u4LtvddJilB+w7ZKaj9ksA==" spinCount="100000" sheet="1" objects="1" scenarios="1"/>
  <autoFilter ref="B6:O31" xr:uid="{00000000-0009-0000-0000-000021000000}"/>
  <mergeCells count="4">
    <mergeCell ref="A1:G1"/>
    <mergeCell ref="A2:G2"/>
    <mergeCell ref="A3:G3"/>
    <mergeCell ref="A4:G4"/>
  </mergeCells>
  <hyperlinks>
    <hyperlink ref="H1" location="Index!A1" display="Return to Index" xr:uid="{54ABD892-E827-4F58-BE2B-899F6C53C6A9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0.59999389629810485"/>
  </sheetPr>
  <dimension ref="A1:H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8.7109375" customWidth="1"/>
    <col min="4" max="4" width="10" customWidth="1"/>
    <col min="5" max="6" width="24.7109375" customWidth="1"/>
    <col min="7" max="7" width="18.8554687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47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178</v>
      </c>
      <c r="F6" s="5" t="s">
        <v>179</v>
      </c>
      <c r="G6" s="5" t="s">
        <v>162</v>
      </c>
    </row>
    <row r="7" spans="1:8" x14ac:dyDescent="0.4">
      <c r="B7" s="26" t="s">
        <v>61</v>
      </c>
      <c r="C7" s="59"/>
      <c r="D7" s="59"/>
      <c r="E7" s="59"/>
      <c r="F7" s="59"/>
      <c r="G7" s="59"/>
    </row>
    <row r="8" spans="1:8" x14ac:dyDescent="0.4">
      <c r="B8" s="29" t="s">
        <v>261</v>
      </c>
      <c r="C8" s="60"/>
      <c r="D8" s="60"/>
      <c r="E8" s="60"/>
      <c r="F8" s="60"/>
      <c r="G8" s="60"/>
    </row>
    <row r="9" spans="1:8" x14ac:dyDescent="0.4">
      <c r="B9" s="33" t="s">
        <v>264</v>
      </c>
      <c r="C9" s="34" t="s">
        <v>61</v>
      </c>
      <c r="D9" s="34" t="s">
        <v>144</v>
      </c>
      <c r="E9" s="21">
        <v>0</v>
      </c>
      <c r="F9" s="21">
        <v>0</v>
      </c>
      <c r="G9" s="92">
        <v>0</v>
      </c>
    </row>
    <row r="10" spans="1:8" x14ac:dyDescent="0.4">
      <c r="B10" s="36" t="s">
        <v>265</v>
      </c>
      <c r="C10" s="34" t="s">
        <v>61</v>
      </c>
      <c r="D10" s="34" t="s">
        <v>144</v>
      </c>
      <c r="E10" s="21">
        <v>0</v>
      </c>
      <c r="F10" s="21">
        <v>0</v>
      </c>
      <c r="G10" s="92">
        <v>0</v>
      </c>
    </row>
    <row r="11" spans="1:8" x14ac:dyDescent="0.4">
      <c r="B11" s="36" t="s">
        <v>266</v>
      </c>
      <c r="C11" s="34" t="s">
        <v>61</v>
      </c>
      <c r="D11" s="34" t="s">
        <v>144</v>
      </c>
      <c r="E11" s="21">
        <v>0</v>
      </c>
      <c r="F11" s="21">
        <v>0</v>
      </c>
      <c r="G11" s="92">
        <v>0</v>
      </c>
    </row>
    <row r="12" spans="1:8" x14ac:dyDescent="0.4">
      <c r="B12" s="29" t="s">
        <v>262</v>
      </c>
      <c r="C12" s="60"/>
      <c r="D12" s="60"/>
      <c r="E12" s="60"/>
      <c r="F12" s="60"/>
      <c r="G12" s="60"/>
    </row>
    <row r="13" spans="1:8" x14ac:dyDescent="0.4">
      <c r="B13" s="36" t="s">
        <v>267</v>
      </c>
      <c r="C13" s="34" t="s">
        <v>61</v>
      </c>
      <c r="D13" s="34" t="s">
        <v>144</v>
      </c>
      <c r="E13" s="21">
        <v>0</v>
      </c>
      <c r="F13" s="21">
        <v>0</v>
      </c>
      <c r="G13" s="92">
        <v>0</v>
      </c>
    </row>
    <row r="14" spans="1:8" x14ac:dyDescent="0.4">
      <c r="B14" s="36" t="s">
        <v>268</v>
      </c>
      <c r="C14" s="34" t="s">
        <v>61</v>
      </c>
      <c r="D14" s="34" t="s">
        <v>144</v>
      </c>
      <c r="E14" s="21">
        <v>0</v>
      </c>
      <c r="F14" s="21">
        <v>2076.058</v>
      </c>
      <c r="G14" s="92">
        <v>2076.058</v>
      </c>
    </row>
    <row r="15" spans="1:8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0</v>
      </c>
      <c r="G15" s="92">
        <v>0</v>
      </c>
    </row>
    <row r="16" spans="1:8" x14ac:dyDescent="0.4">
      <c r="B16" s="36" t="s">
        <v>270</v>
      </c>
      <c r="C16" s="34" t="s">
        <v>61</v>
      </c>
      <c r="D16" s="34" t="s">
        <v>144</v>
      </c>
      <c r="E16" s="21">
        <v>0</v>
      </c>
      <c r="F16" s="21">
        <v>0</v>
      </c>
      <c r="G16" s="92">
        <v>0</v>
      </c>
    </row>
    <row r="17" spans="2:7" x14ac:dyDescent="0.4">
      <c r="B17" s="29" t="s">
        <v>93</v>
      </c>
      <c r="C17" s="60"/>
      <c r="D17" s="60"/>
      <c r="E17" s="60"/>
      <c r="F17" s="60"/>
      <c r="G17" s="60"/>
    </row>
    <row r="18" spans="2:7" x14ac:dyDescent="0.4">
      <c r="B18" s="36" t="s">
        <v>271</v>
      </c>
      <c r="C18" s="34" t="s">
        <v>61</v>
      </c>
      <c r="D18" s="34" t="s">
        <v>144</v>
      </c>
      <c r="E18" s="21">
        <v>0</v>
      </c>
      <c r="F18" s="21">
        <v>0</v>
      </c>
      <c r="G18" s="92">
        <v>0</v>
      </c>
    </row>
    <row r="19" spans="2:7" x14ac:dyDescent="0.4">
      <c r="B19" s="36" t="s">
        <v>272</v>
      </c>
      <c r="C19" s="34" t="s">
        <v>61</v>
      </c>
      <c r="D19" s="34" t="s">
        <v>144</v>
      </c>
      <c r="E19" s="21">
        <v>0</v>
      </c>
      <c r="F19" s="21">
        <v>0</v>
      </c>
      <c r="G19" s="92">
        <v>0</v>
      </c>
    </row>
    <row r="20" spans="2:7" x14ac:dyDescent="0.4">
      <c r="B20" s="37" t="s">
        <v>64</v>
      </c>
      <c r="C20" s="51"/>
      <c r="D20" s="51"/>
      <c r="E20" s="51"/>
      <c r="F20" s="51"/>
      <c r="G20" s="51"/>
    </row>
    <row r="21" spans="2:7" x14ac:dyDescent="0.4">
      <c r="B21" s="29" t="s">
        <v>263</v>
      </c>
      <c r="C21" s="60"/>
      <c r="D21" s="60"/>
      <c r="E21" s="60"/>
      <c r="F21" s="60"/>
      <c r="G21" s="60"/>
    </row>
    <row r="22" spans="2:7" x14ac:dyDescent="0.4">
      <c r="B22" s="36" t="s">
        <v>273</v>
      </c>
      <c r="C22" s="34" t="s">
        <v>64</v>
      </c>
      <c r="D22" s="34" t="s">
        <v>144</v>
      </c>
      <c r="E22" s="21">
        <v>0</v>
      </c>
      <c r="F22" s="21">
        <v>0</v>
      </c>
      <c r="G22" s="92">
        <v>0</v>
      </c>
    </row>
    <row r="23" spans="2:7" x14ac:dyDescent="0.4">
      <c r="B23" s="36" t="s">
        <v>274</v>
      </c>
      <c r="C23" s="34" t="s">
        <v>64</v>
      </c>
      <c r="D23" s="34" t="s">
        <v>144</v>
      </c>
      <c r="E23" s="21">
        <v>0</v>
      </c>
      <c r="F23" s="21">
        <v>0</v>
      </c>
      <c r="G23" s="92">
        <v>0</v>
      </c>
    </row>
    <row r="24" spans="2:7" x14ac:dyDescent="0.4">
      <c r="B24" s="29" t="s">
        <v>94</v>
      </c>
      <c r="C24" s="60"/>
      <c r="D24" s="60"/>
      <c r="E24" s="60"/>
      <c r="F24" s="60"/>
      <c r="G24" s="60"/>
    </row>
    <row r="25" spans="2:7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0</v>
      </c>
      <c r="G25" s="92">
        <v>0</v>
      </c>
    </row>
    <row r="26" spans="2:7" x14ac:dyDescent="0.4">
      <c r="B26" s="37" t="s">
        <v>63</v>
      </c>
      <c r="C26" s="51"/>
      <c r="D26" s="51"/>
      <c r="E26" s="51"/>
      <c r="F26" s="51"/>
      <c r="G26" s="51"/>
    </row>
    <row r="27" spans="2:7" x14ac:dyDescent="0.4">
      <c r="B27" s="41" t="s">
        <v>63</v>
      </c>
      <c r="C27" s="34" t="s">
        <v>63</v>
      </c>
      <c r="D27" s="34" t="s">
        <v>144</v>
      </c>
      <c r="E27" s="21">
        <v>27229.0633950011</v>
      </c>
      <c r="F27" s="21">
        <v>0</v>
      </c>
      <c r="G27" s="92">
        <v>27229.0633950011</v>
      </c>
    </row>
    <row r="28" spans="2:7" x14ac:dyDescent="0.4">
      <c r="B28" s="37" t="s">
        <v>60</v>
      </c>
      <c r="C28" s="51"/>
      <c r="D28" s="51"/>
      <c r="E28" s="51"/>
      <c r="F28" s="51"/>
      <c r="G28" s="51"/>
    </row>
    <row r="29" spans="2:7" x14ac:dyDescent="0.4">
      <c r="B29" s="41" t="s">
        <v>142</v>
      </c>
      <c r="C29" s="34" t="s">
        <v>60</v>
      </c>
      <c r="D29" s="34" t="s">
        <v>144</v>
      </c>
      <c r="E29" s="21">
        <v>0</v>
      </c>
      <c r="F29" s="21">
        <v>0</v>
      </c>
      <c r="G29" s="92">
        <v>0</v>
      </c>
    </row>
    <row r="30" spans="2:7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0</v>
      </c>
      <c r="G30" s="47">
        <v>0</v>
      </c>
    </row>
    <row r="31" spans="2:7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27229.0633950011</v>
      </c>
      <c r="F31" s="4">
        <v>2076.058</v>
      </c>
      <c r="G31" s="91">
        <v>29305.121395001101</v>
      </c>
    </row>
    <row r="32" spans="2:7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VWOELh9s0S9vBJHttfXBR7/H+2pghJBx+JnSXV3s9rXaQ0r/6JLdZAqlZBQk+dbVWQdXy6icwwAVFvIJ16W4hg==" saltValue="s3918llCf8gX/BPCyLTnjQ==" spinCount="100000" sheet="1" objects="1" scenarios="1"/>
  <autoFilter ref="B6:G31" xr:uid="{00000000-0009-0000-0000-000023000000}"/>
  <mergeCells count="4">
    <mergeCell ref="A1:G1"/>
    <mergeCell ref="A2:G2"/>
    <mergeCell ref="A3:G3"/>
    <mergeCell ref="A4:G4"/>
  </mergeCells>
  <hyperlinks>
    <hyperlink ref="H1" location="Index!A1" display="Return to Index" xr:uid="{9776CA90-FF39-4267-AA1C-704D6AC3156A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 tint="0.59999389629810485"/>
  </sheetPr>
  <dimension ref="A1:I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6.5703125" customWidth="1"/>
    <col min="4" max="4" width="10" customWidth="1"/>
    <col min="5" max="9" width="26.140625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9" ht="15.75" x14ac:dyDescent="0.5">
      <c r="A2" s="97" t="s">
        <v>48</v>
      </c>
      <c r="B2" s="97"/>
      <c r="C2" s="97"/>
      <c r="D2" s="97"/>
      <c r="E2" s="97"/>
      <c r="F2" s="97"/>
      <c r="G2" s="97"/>
    </row>
    <row r="3" spans="1:9" x14ac:dyDescent="0.4">
      <c r="A3" s="96" t="s">
        <v>57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x14ac:dyDescent="0.4">
      <c r="B6" s="5" t="s">
        <v>97</v>
      </c>
      <c r="C6" s="5" t="s">
        <v>153</v>
      </c>
      <c r="D6" s="5" t="s">
        <v>98</v>
      </c>
      <c r="E6" s="5" t="s">
        <v>180</v>
      </c>
      <c r="F6" s="5" t="s">
        <v>181</v>
      </c>
      <c r="G6" s="5" t="s">
        <v>182</v>
      </c>
      <c r="H6" s="5" t="s">
        <v>183</v>
      </c>
      <c r="I6" s="5" t="s">
        <v>162</v>
      </c>
    </row>
    <row r="7" spans="1:9" x14ac:dyDescent="0.4">
      <c r="B7" s="26" t="s">
        <v>61</v>
      </c>
      <c r="C7" s="59"/>
      <c r="D7" s="59"/>
      <c r="E7" s="59"/>
      <c r="F7" s="59"/>
      <c r="G7" s="59"/>
      <c r="H7" s="59"/>
      <c r="I7" s="59"/>
    </row>
    <row r="8" spans="1:9" x14ac:dyDescent="0.4">
      <c r="B8" s="29" t="s">
        <v>261</v>
      </c>
      <c r="C8" s="60"/>
      <c r="D8" s="60"/>
      <c r="E8" s="60"/>
      <c r="F8" s="60"/>
      <c r="G8" s="60"/>
      <c r="H8" s="60"/>
      <c r="I8" s="60"/>
    </row>
    <row r="9" spans="1:9" x14ac:dyDescent="0.4">
      <c r="B9" s="33" t="s">
        <v>264</v>
      </c>
      <c r="C9" s="34" t="s">
        <v>61</v>
      </c>
      <c r="D9" s="34" t="s">
        <v>144</v>
      </c>
      <c r="E9" s="21">
        <v>0</v>
      </c>
      <c r="F9" s="21">
        <v>0</v>
      </c>
      <c r="G9" s="21">
        <v>0</v>
      </c>
      <c r="H9" s="21">
        <v>0</v>
      </c>
      <c r="I9" s="92">
        <v>0</v>
      </c>
    </row>
    <row r="10" spans="1:9" x14ac:dyDescent="0.4">
      <c r="B10" s="36" t="s">
        <v>265</v>
      </c>
      <c r="C10" s="34" t="s">
        <v>61</v>
      </c>
      <c r="D10" s="34" t="s">
        <v>144</v>
      </c>
      <c r="E10" s="21">
        <v>0</v>
      </c>
      <c r="F10" s="21">
        <v>0</v>
      </c>
      <c r="G10" s="21">
        <v>0</v>
      </c>
      <c r="H10" s="21">
        <v>0</v>
      </c>
      <c r="I10" s="92">
        <v>0</v>
      </c>
    </row>
    <row r="11" spans="1:9" x14ac:dyDescent="0.4">
      <c r="B11" s="36" t="s">
        <v>266</v>
      </c>
      <c r="C11" s="34" t="s">
        <v>61</v>
      </c>
      <c r="D11" s="34" t="s">
        <v>144</v>
      </c>
      <c r="E11" s="21">
        <v>0</v>
      </c>
      <c r="F11" s="21">
        <v>0</v>
      </c>
      <c r="G11" s="21">
        <v>0</v>
      </c>
      <c r="H11" s="21">
        <v>0</v>
      </c>
      <c r="I11" s="92">
        <v>0</v>
      </c>
    </row>
    <row r="12" spans="1:9" x14ac:dyDescent="0.4">
      <c r="B12" s="29" t="s">
        <v>262</v>
      </c>
      <c r="C12" s="60"/>
      <c r="D12" s="60"/>
      <c r="E12" s="60"/>
      <c r="F12" s="60"/>
      <c r="G12" s="60"/>
      <c r="H12" s="60"/>
      <c r="I12" s="60"/>
    </row>
    <row r="13" spans="1:9" x14ac:dyDescent="0.4">
      <c r="B13" s="36" t="s">
        <v>267</v>
      </c>
      <c r="C13" s="34" t="s">
        <v>61</v>
      </c>
      <c r="D13" s="34" t="s">
        <v>144</v>
      </c>
      <c r="E13" s="21">
        <v>0</v>
      </c>
      <c r="F13" s="21">
        <v>0</v>
      </c>
      <c r="G13" s="21">
        <v>0</v>
      </c>
      <c r="H13" s="21">
        <v>0</v>
      </c>
      <c r="I13" s="92">
        <v>0</v>
      </c>
    </row>
    <row r="14" spans="1:9" x14ac:dyDescent="0.4">
      <c r="B14" s="36" t="s">
        <v>268</v>
      </c>
      <c r="C14" s="34" t="s">
        <v>61</v>
      </c>
      <c r="D14" s="34" t="s">
        <v>144</v>
      </c>
      <c r="E14" s="21">
        <v>2076.058</v>
      </c>
      <c r="F14" s="21">
        <v>0</v>
      </c>
      <c r="G14" s="21">
        <v>0</v>
      </c>
      <c r="H14" s="21">
        <v>0</v>
      </c>
      <c r="I14" s="92">
        <v>2076.058</v>
      </c>
    </row>
    <row r="15" spans="1:9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0</v>
      </c>
      <c r="G15" s="21">
        <v>0</v>
      </c>
      <c r="H15" s="21">
        <v>0</v>
      </c>
      <c r="I15" s="92">
        <v>0</v>
      </c>
    </row>
    <row r="16" spans="1:9" x14ac:dyDescent="0.4">
      <c r="B16" s="36" t="s">
        <v>270</v>
      </c>
      <c r="C16" s="34" t="s">
        <v>61</v>
      </c>
      <c r="D16" s="34" t="s">
        <v>144</v>
      </c>
      <c r="E16" s="21">
        <v>0</v>
      </c>
      <c r="F16" s="21">
        <v>0</v>
      </c>
      <c r="G16" s="21">
        <v>0</v>
      </c>
      <c r="H16" s="21">
        <v>0</v>
      </c>
      <c r="I16" s="92">
        <v>0</v>
      </c>
    </row>
    <row r="17" spans="2:9" x14ac:dyDescent="0.4">
      <c r="B17" s="29" t="s">
        <v>93</v>
      </c>
      <c r="C17" s="60"/>
      <c r="D17" s="60"/>
      <c r="E17" s="60"/>
      <c r="F17" s="60"/>
      <c r="G17" s="60"/>
      <c r="H17" s="60"/>
      <c r="I17" s="60"/>
    </row>
    <row r="18" spans="2:9" x14ac:dyDescent="0.4">
      <c r="B18" s="36" t="s">
        <v>271</v>
      </c>
      <c r="C18" s="34" t="s">
        <v>61</v>
      </c>
      <c r="D18" s="34" t="s">
        <v>144</v>
      </c>
      <c r="E18" s="21">
        <v>0</v>
      </c>
      <c r="F18" s="21">
        <v>0</v>
      </c>
      <c r="G18" s="21">
        <v>0</v>
      </c>
      <c r="H18" s="21">
        <v>0</v>
      </c>
      <c r="I18" s="92">
        <v>0</v>
      </c>
    </row>
    <row r="19" spans="2:9" x14ac:dyDescent="0.4">
      <c r="B19" s="36" t="s">
        <v>272</v>
      </c>
      <c r="C19" s="34" t="s">
        <v>61</v>
      </c>
      <c r="D19" s="34" t="s">
        <v>144</v>
      </c>
      <c r="E19" s="21">
        <v>0</v>
      </c>
      <c r="F19" s="21">
        <v>0</v>
      </c>
      <c r="G19" s="21">
        <v>0</v>
      </c>
      <c r="H19" s="21">
        <v>0</v>
      </c>
      <c r="I19" s="92">
        <v>0</v>
      </c>
    </row>
    <row r="20" spans="2:9" x14ac:dyDescent="0.4">
      <c r="B20" s="37" t="s">
        <v>64</v>
      </c>
      <c r="C20" s="51"/>
      <c r="D20" s="51"/>
      <c r="E20" s="51"/>
      <c r="F20" s="51"/>
      <c r="G20" s="51"/>
      <c r="H20" s="51"/>
      <c r="I20" s="51"/>
    </row>
    <row r="21" spans="2:9" x14ac:dyDescent="0.4">
      <c r="B21" s="29" t="s">
        <v>263</v>
      </c>
      <c r="C21" s="60"/>
      <c r="D21" s="60"/>
      <c r="E21" s="60"/>
      <c r="F21" s="60"/>
      <c r="G21" s="60"/>
      <c r="H21" s="60"/>
      <c r="I21" s="60"/>
    </row>
    <row r="22" spans="2:9" x14ac:dyDescent="0.4">
      <c r="B22" s="36" t="s">
        <v>273</v>
      </c>
      <c r="C22" s="34" t="s">
        <v>64</v>
      </c>
      <c r="D22" s="34" t="s">
        <v>144</v>
      </c>
      <c r="E22" s="21">
        <v>0</v>
      </c>
      <c r="F22" s="21">
        <v>0</v>
      </c>
      <c r="G22" s="21">
        <v>0</v>
      </c>
      <c r="H22" s="21">
        <v>0</v>
      </c>
      <c r="I22" s="92">
        <v>0</v>
      </c>
    </row>
    <row r="23" spans="2:9" x14ac:dyDescent="0.4">
      <c r="B23" s="36" t="s">
        <v>274</v>
      </c>
      <c r="C23" s="34" t="s">
        <v>64</v>
      </c>
      <c r="D23" s="34" t="s">
        <v>144</v>
      </c>
      <c r="E23" s="21">
        <v>0</v>
      </c>
      <c r="F23" s="21">
        <v>0</v>
      </c>
      <c r="G23" s="21">
        <v>0</v>
      </c>
      <c r="H23" s="21">
        <v>0</v>
      </c>
      <c r="I23" s="92">
        <v>0</v>
      </c>
    </row>
    <row r="24" spans="2:9" x14ac:dyDescent="0.4">
      <c r="B24" s="29" t="s">
        <v>94</v>
      </c>
      <c r="C24" s="60"/>
      <c r="D24" s="60"/>
      <c r="E24" s="60"/>
      <c r="F24" s="60"/>
      <c r="G24" s="60"/>
      <c r="H24" s="60"/>
      <c r="I24" s="60"/>
    </row>
    <row r="25" spans="2:9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0</v>
      </c>
      <c r="G25" s="21">
        <v>0</v>
      </c>
      <c r="H25" s="21">
        <v>0</v>
      </c>
      <c r="I25" s="92">
        <v>0</v>
      </c>
    </row>
    <row r="26" spans="2:9" x14ac:dyDescent="0.4">
      <c r="B26" s="37" t="s">
        <v>63</v>
      </c>
      <c r="C26" s="51"/>
      <c r="D26" s="51"/>
      <c r="E26" s="51"/>
      <c r="F26" s="51"/>
      <c r="G26" s="51"/>
      <c r="H26" s="51"/>
      <c r="I26" s="51"/>
    </row>
    <row r="27" spans="2:9" x14ac:dyDescent="0.4">
      <c r="B27" s="41" t="s">
        <v>63</v>
      </c>
      <c r="C27" s="34" t="s">
        <v>63</v>
      </c>
      <c r="D27" s="34" t="s">
        <v>144</v>
      </c>
      <c r="E27" s="21">
        <v>27229.0633950011</v>
      </c>
      <c r="F27" s="21">
        <v>0</v>
      </c>
      <c r="G27" s="21">
        <v>0</v>
      </c>
      <c r="H27" s="21">
        <v>0</v>
      </c>
      <c r="I27" s="92">
        <v>27229.0633950011</v>
      </c>
    </row>
    <row r="28" spans="2:9" x14ac:dyDescent="0.4">
      <c r="B28" s="37" t="s">
        <v>60</v>
      </c>
      <c r="C28" s="51"/>
      <c r="D28" s="51"/>
      <c r="E28" s="51"/>
      <c r="F28" s="51"/>
      <c r="G28" s="51"/>
      <c r="H28" s="51"/>
      <c r="I28" s="51"/>
    </row>
    <row r="29" spans="2:9" x14ac:dyDescent="0.4">
      <c r="B29" s="41" t="s">
        <v>142</v>
      </c>
      <c r="C29" s="34" t="s">
        <v>60</v>
      </c>
      <c r="D29" s="34" t="s">
        <v>144</v>
      </c>
      <c r="E29" s="21">
        <v>0</v>
      </c>
      <c r="F29" s="21">
        <v>0</v>
      </c>
      <c r="G29" s="21">
        <v>0</v>
      </c>
      <c r="H29" s="21">
        <v>0</v>
      </c>
      <c r="I29" s="92">
        <v>0</v>
      </c>
    </row>
    <row r="30" spans="2:9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0</v>
      </c>
      <c r="G30" s="24">
        <v>0</v>
      </c>
      <c r="H30" s="24">
        <v>0</v>
      </c>
      <c r="I30" s="47">
        <v>0</v>
      </c>
    </row>
    <row r="31" spans="2:9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29305.121395001101</v>
      </c>
      <c r="F31" s="4">
        <v>0</v>
      </c>
      <c r="G31" s="4">
        <v>0</v>
      </c>
      <c r="H31" s="4">
        <v>0</v>
      </c>
      <c r="I31" s="91">
        <v>29305.121395001101</v>
      </c>
    </row>
    <row r="32" spans="2:9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iEH9zlJWD8MjhWcPDRCLJw/rR+VLECff1jjZOse+vBfxsMNtwyXHKj2t1HuRNuKd+NHOKF67LNsztAsZ6AMxog==" saltValue="3uv+8VH3DMmi4Qkq15ITtQ==" spinCount="100000" sheet="1" objects="1" scenarios="1"/>
  <autoFilter ref="B6:I31" xr:uid="{00000000-0009-0000-0000-000024000000}"/>
  <mergeCells count="4">
    <mergeCell ref="A1:G1"/>
    <mergeCell ref="A2:G2"/>
    <mergeCell ref="A3:G3"/>
    <mergeCell ref="A4:G4"/>
  </mergeCells>
  <hyperlinks>
    <hyperlink ref="H1" location="Index!A1" display="Return to Index" xr:uid="{118CF13E-9125-4D6C-AAD0-8F4D6DBAFA1F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 tint="0.59999389629810485"/>
  </sheetPr>
  <dimension ref="A1:M36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33.5703125" customWidth="1"/>
    <col min="3" max="3" width="16" customWidth="1"/>
    <col min="4" max="4" width="10" customWidth="1"/>
    <col min="5" max="13" width="19.5703125" customWidth="1"/>
  </cols>
  <sheetData>
    <row r="1" spans="1:13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13" ht="15.75" x14ac:dyDescent="0.5">
      <c r="A2" s="97" t="s">
        <v>50</v>
      </c>
      <c r="B2" s="97"/>
      <c r="C2" s="97"/>
      <c r="D2" s="97"/>
      <c r="E2" s="97"/>
      <c r="F2" s="97"/>
      <c r="G2" s="97"/>
    </row>
    <row r="3" spans="1:13" x14ac:dyDescent="0.4">
      <c r="A3" s="96" t="s">
        <v>57</v>
      </c>
      <c r="B3" s="96"/>
      <c r="C3" s="96"/>
      <c r="D3" s="96"/>
      <c r="E3" s="96"/>
      <c r="F3" s="96"/>
      <c r="G3" s="96"/>
    </row>
    <row r="4" spans="1:13" x14ac:dyDescent="0.4">
      <c r="A4" s="96" t="s">
        <v>58</v>
      </c>
      <c r="B4" s="96"/>
      <c r="C4" s="96"/>
      <c r="D4" s="96"/>
      <c r="E4" s="96"/>
      <c r="F4" s="96"/>
      <c r="G4" s="96"/>
    </row>
    <row r="6" spans="1:13" ht="26.25" x14ac:dyDescent="0.4">
      <c r="B6" s="5" t="s">
        <v>97</v>
      </c>
      <c r="C6" s="5" t="s">
        <v>153</v>
      </c>
      <c r="D6" s="5" t="s">
        <v>98</v>
      </c>
      <c r="E6" s="5" t="s">
        <v>184</v>
      </c>
      <c r="F6" s="5" t="s">
        <v>185</v>
      </c>
      <c r="G6" s="5" t="s">
        <v>186</v>
      </c>
      <c r="H6" s="5" t="s">
        <v>187</v>
      </c>
      <c r="I6" s="5" t="s">
        <v>188</v>
      </c>
      <c r="J6" s="5" t="s">
        <v>189</v>
      </c>
      <c r="K6" s="5" t="s">
        <v>190</v>
      </c>
      <c r="L6" s="5" t="s">
        <v>191</v>
      </c>
      <c r="M6" s="5" t="s">
        <v>162</v>
      </c>
    </row>
    <row r="7" spans="1:13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x14ac:dyDescent="0.4">
      <c r="B9" s="33" t="s">
        <v>264</v>
      </c>
      <c r="C9" s="34" t="s">
        <v>61</v>
      </c>
      <c r="D9" s="34" t="s">
        <v>144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92">
        <v>0</v>
      </c>
    </row>
    <row r="10" spans="1:13" x14ac:dyDescent="0.4">
      <c r="B10" s="36" t="s">
        <v>265</v>
      </c>
      <c r="C10" s="34" t="s">
        <v>61</v>
      </c>
      <c r="D10" s="34" t="s">
        <v>144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92">
        <v>0</v>
      </c>
    </row>
    <row r="11" spans="1:13" x14ac:dyDescent="0.4">
      <c r="B11" s="36" t="s">
        <v>266</v>
      </c>
      <c r="C11" s="34" t="s">
        <v>61</v>
      </c>
      <c r="D11" s="34" t="s">
        <v>144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92">
        <v>0</v>
      </c>
    </row>
    <row r="12" spans="1:13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1:13" x14ac:dyDescent="0.4">
      <c r="B13" s="36" t="s">
        <v>267</v>
      </c>
      <c r="C13" s="34" t="s">
        <v>61</v>
      </c>
      <c r="D13" s="34" t="s">
        <v>144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92">
        <v>0</v>
      </c>
    </row>
    <row r="14" spans="1:13" x14ac:dyDescent="0.4">
      <c r="B14" s="36" t="s">
        <v>268</v>
      </c>
      <c r="C14" s="34" t="s">
        <v>61</v>
      </c>
      <c r="D14" s="34" t="s">
        <v>144</v>
      </c>
      <c r="E14" s="21">
        <v>0</v>
      </c>
      <c r="F14" s="21">
        <v>0</v>
      </c>
      <c r="G14" s="21">
        <v>0</v>
      </c>
      <c r="H14" s="21">
        <v>0</v>
      </c>
      <c r="I14" s="21">
        <v>2076.058</v>
      </c>
      <c r="J14" s="21">
        <v>0</v>
      </c>
      <c r="K14" s="21">
        <v>0</v>
      </c>
      <c r="L14" s="21">
        <v>0</v>
      </c>
      <c r="M14" s="92">
        <v>2076.058</v>
      </c>
    </row>
    <row r="15" spans="1:13" x14ac:dyDescent="0.4">
      <c r="B15" s="36" t="s">
        <v>269</v>
      </c>
      <c r="C15" s="34" t="s">
        <v>61</v>
      </c>
      <c r="D15" s="34" t="s">
        <v>144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92">
        <v>0</v>
      </c>
    </row>
    <row r="16" spans="1:13" x14ac:dyDescent="0.4">
      <c r="B16" s="36" t="s">
        <v>270</v>
      </c>
      <c r="C16" s="34" t="s">
        <v>61</v>
      </c>
      <c r="D16" s="34" t="s">
        <v>144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92">
        <v>0</v>
      </c>
    </row>
    <row r="17" spans="2:13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2:13" x14ac:dyDescent="0.4">
      <c r="B18" s="36" t="s">
        <v>271</v>
      </c>
      <c r="C18" s="34" t="s">
        <v>61</v>
      </c>
      <c r="D18" s="34" t="s">
        <v>144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92">
        <v>0</v>
      </c>
    </row>
    <row r="19" spans="2:13" x14ac:dyDescent="0.4">
      <c r="B19" s="36" t="s">
        <v>272</v>
      </c>
      <c r="C19" s="34" t="s">
        <v>61</v>
      </c>
      <c r="D19" s="34" t="s">
        <v>144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92">
        <v>0</v>
      </c>
    </row>
    <row r="20" spans="2:13" x14ac:dyDescent="0.4">
      <c r="B20" s="37" t="s">
        <v>64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2:13" x14ac:dyDescent="0.4">
      <c r="B21" s="29" t="s">
        <v>263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2:13" x14ac:dyDescent="0.4">
      <c r="B22" s="36" t="s">
        <v>273</v>
      </c>
      <c r="C22" s="34" t="s">
        <v>64</v>
      </c>
      <c r="D22" s="34" t="s">
        <v>144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92">
        <v>0</v>
      </c>
    </row>
    <row r="23" spans="2:13" x14ac:dyDescent="0.4">
      <c r="B23" s="36" t="s">
        <v>274</v>
      </c>
      <c r="C23" s="34" t="s">
        <v>64</v>
      </c>
      <c r="D23" s="34" t="s">
        <v>144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92">
        <v>0</v>
      </c>
    </row>
    <row r="24" spans="2:13" x14ac:dyDescent="0.4">
      <c r="B24" s="29" t="s">
        <v>94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2:13" x14ac:dyDescent="0.4">
      <c r="B25" s="36" t="s">
        <v>275</v>
      </c>
      <c r="C25" s="34" t="s">
        <v>64</v>
      </c>
      <c r="D25" s="34" t="s">
        <v>144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92">
        <v>0</v>
      </c>
    </row>
    <row r="26" spans="2:13" x14ac:dyDescent="0.4">
      <c r="B26" s="37" t="s">
        <v>63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2:13" x14ac:dyDescent="0.4">
      <c r="B27" s="41" t="s">
        <v>63</v>
      </c>
      <c r="C27" s="34" t="s">
        <v>63</v>
      </c>
      <c r="D27" s="34" t="s">
        <v>144</v>
      </c>
      <c r="E27" s="21">
        <v>27229.0633950011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92">
        <v>27229.0633950011</v>
      </c>
    </row>
    <row r="28" spans="2:13" x14ac:dyDescent="0.4">
      <c r="B28" s="37" t="s">
        <v>60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2:13" x14ac:dyDescent="0.4">
      <c r="B29" s="41" t="s">
        <v>142</v>
      </c>
      <c r="C29" s="34" t="s">
        <v>60</v>
      </c>
      <c r="D29" s="34" t="s">
        <v>144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92">
        <v>0</v>
      </c>
    </row>
    <row r="30" spans="2:13" x14ac:dyDescent="0.4">
      <c r="B30" s="42" t="s">
        <v>277</v>
      </c>
      <c r="C30" s="43" t="s">
        <v>60</v>
      </c>
      <c r="D30" s="43" t="s">
        <v>144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47">
        <v>0</v>
      </c>
    </row>
    <row r="31" spans="2:13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27229.0633950011</v>
      </c>
      <c r="F31" s="4">
        <v>0</v>
      </c>
      <c r="G31" s="4">
        <v>0</v>
      </c>
      <c r="H31" s="4">
        <v>0</v>
      </c>
      <c r="I31" s="4">
        <v>2076.058</v>
      </c>
      <c r="J31" s="4">
        <v>0</v>
      </c>
      <c r="K31" s="4">
        <v>0</v>
      </c>
      <c r="L31" s="4">
        <v>0</v>
      </c>
      <c r="M31" s="91">
        <v>29305.121395001101</v>
      </c>
    </row>
    <row r="32" spans="2:13" x14ac:dyDescent="0.4">
      <c r="B32" s="1" t="s">
        <v>65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0GYMu2HV+iPtZboTp/p0xKj+MDCcvmMxhao1QcTckcGsMzCnsBLs3grv89t4puSfiVQxw579hCZ4d4DCmvMJyA==" saltValue="AEdrxn1H/1jC30eBgonRJg==" spinCount="100000" sheet="1" objects="1" scenarios="1"/>
  <autoFilter ref="B6:M31" xr:uid="{00000000-0009-0000-0000-000025000000}"/>
  <mergeCells count="4">
    <mergeCell ref="A1:G1"/>
    <mergeCell ref="A2:G2"/>
    <mergeCell ref="A3:G3"/>
    <mergeCell ref="A4:G4"/>
  </mergeCells>
  <hyperlinks>
    <hyperlink ref="I1" location="Index!A1" display="Return to Index" xr:uid="{9AE34E04-B7FB-4741-8B9E-966AA31C7927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 tint="0.59999389629810485"/>
  </sheetPr>
  <dimension ref="A1:H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21.140625" customWidth="1"/>
    <col min="4" max="4" width="10" customWidth="1"/>
    <col min="5" max="5" width="24.8554687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52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151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144</v>
      </c>
      <c r="E9" s="35">
        <v>1930.056</v>
      </c>
    </row>
    <row r="10" spans="1:8" x14ac:dyDescent="0.4">
      <c r="B10" s="36" t="s">
        <v>265</v>
      </c>
      <c r="C10" s="34" t="s">
        <v>61</v>
      </c>
      <c r="D10" s="34" t="s">
        <v>144</v>
      </c>
      <c r="E10" s="35">
        <v>200.86099999999999</v>
      </c>
    </row>
    <row r="11" spans="1:8" x14ac:dyDescent="0.4">
      <c r="B11" s="36" t="s">
        <v>266</v>
      </c>
      <c r="C11" s="34" t="s">
        <v>61</v>
      </c>
      <c r="D11" s="34" t="s">
        <v>144</v>
      </c>
      <c r="E11" s="35">
        <v>292.56</v>
      </c>
    </row>
    <row r="12" spans="1:8" x14ac:dyDescent="0.4">
      <c r="B12" s="29" t="s">
        <v>262</v>
      </c>
      <c r="C12" s="60"/>
      <c r="D12" s="60"/>
      <c r="E12" s="60"/>
    </row>
    <row r="13" spans="1:8" x14ac:dyDescent="0.4">
      <c r="B13" s="36" t="s">
        <v>267</v>
      </c>
      <c r="C13" s="34" t="s">
        <v>61</v>
      </c>
      <c r="D13" s="34" t="s">
        <v>144</v>
      </c>
      <c r="E13" s="35">
        <v>1361.1026400000001</v>
      </c>
    </row>
    <row r="14" spans="1:8" x14ac:dyDescent="0.4">
      <c r="B14" s="36" t="s">
        <v>268</v>
      </c>
      <c r="C14" s="34" t="s">
        <v>61</v>
      </c>
      <c r="D14" s="34" t="s">
        <v>144</v>
      </c>
      <c r="E14" s="35">
        <v>557.50983333333397</v>
      </c>
    </row>
    <row r="15" spans="1:8" x14ac:dyDescent="0.4">
      <c r="B15" s="36" t="s">
        <v>269</v>
      </c>
      <c r="C15" s="34" t="s">
        <v>61</v>
      </c>
      <c r="D15" s="34" t="s">
        <v>144</v>
      </c>
      <c r="E15" s="35">
        <v>320.52533333333298</v>
      </c>
    </row>
    <row r="16" spans="1:8" x14ac:dyDescent="0.4">
      <c r="B16" s="36" t="s">
        <v>270</v>
      </c>
      <c r="C16" s="34" t="s">
        <v>61</v>
      </c>
      <c r="D16" s="34" t="s">
        <v>144</v>
      </c>
      <c r="E16" s="35">
        <v>905.86900000000003</v>
      </c>
    </row>
    <row r="17" spans="2:5" x14ac:dyDescent="0.4">
      <c r="B17" s="29" t="s">
        <v>93</v>
      </c>
      <c r="C17" s="60"/>
      <c r="D17" s="60"/>
      <c r="E17" s="60"/>
    </row>
    <row r="18" spans="2:5" x14ac:dyDescent="0.4">
      <c r="B18" s="36" t="s">
        <v>271</v>
      </c>
      <c r="C18" s="34" t="s">
        <v>61</v>
      </c>
      <c r="D18" s="34" t="s">
        <v>144</v>
      </c>
      <c r="E18" s="35">
        <v>6151.6528183571399</v>
      </c>
    </row>
    <row r="19" spans="2:5" x14ac:dyDescent="0.4">
      <c r="B19" s="36" t="s">
        <v>272</v>
      </c>
      <c r="C19" s="34" t="s">
        <v>61</v>
      </c>
      <c r="D19" s="34" t="s">
        <v>144</v>
      </c>
      <c r="E19" s="35">
        <v>326.25546555935898</v>
      </c>
    </row>
    <row r="20" spans="2:5" x14ac:dyDescent="0.4">
      <c r="B20" s="37" t="s">
        <v>64</v>
      </c>
      <c r="C20" s="51"/>
      <c r="D20" s="51"/>
      <c r="E20" s="51"/>
    </row>
    <row r="21" spans="2:5" x14ac:dyDescent="0.4">
      <c r="B21" s="29" t="s">
        <v>263</v>
      </c>
      <c r="C21" s="60"/>
      <c r="D21" s="60"/>
      <c r="E21" s="60"/>
    </row>
    <row r="22" spans="2:5" x14ac:dyDescent="0.4">
      <c r="B22" s="36" t="s">
        <v>273</v>
      </c>
      <c r="C22" s="34" t="s">
        <v>64</v>
      </c>
      <c r="D22" s="34" t="s">
        <v>144</v>
      </c>
      <c r="E22" s="35">
        <v>2109.1489999999999</v>
      </c>
    </row>
    <row r="23" spans="2:5" x14ac:dyDescent="0.4">
      <c r="B23" s="36" t="s">
        <v>274</v>
      </c>
      <c r="C23" s="34" t="s">
        <v>64</v>
      </c>
      <c r="D23" s="34" t="s">
        <v>144</v>
      </c>
      <c r="E23" s="35">
        <v>307.95499999999998</v>
      </c>
    </row>
    <row r="24" spans="2:5" x14ac:dyDescent="0.4">
      <c r="B24" s="29" t="s">
        <v>94</v>
      </c>
      <c r="C24" s="60"/>
      <c r="D24" s="60"/>
      <c r="E24" s="60"/>
    </row>
    <row r="25" spans="2:5" x14ac:dyDescent="0.4">
      <c r="B25" s="36" t="s">
        <v>275</v>
      </c>
      <c r="C25" s="34" t="s">
        <v>64</v>
      </c>
      <c r="D25" s="34" t="s">
        <v>144</v>
      </c>
      <c r="E25" s="35">
        <v>4210.6562000000004</v>
      </c>
    </row>
    <row r="26" spans="2:5" x14ac:dyDescent="0.4">
      <c r="B26" s="37" t="s">
        <v>63</v>
      </c>
      <c r="C26" s="51"/>
      <c r="D26" s="51"/>
      <c r="E26" s="51"/>
    </row>
    <row r="27" spans="2:5" x14ac:dyDescent="0.4">
      <c r="B27" s="41" t="s">
        <v>63</v>
      </c>
      <c r="C27" s="34" t="s">
        <v>63</v>
      </c>
      <c r="D27" s="34" t="s">
        <v>144</v>
      </c>
      <c r="E27" s="35">
        <v>394.69763408283097</v>
      </c>
    </row>
    <row r="28" spans="2:5" x14ac:dyDescent="0.4">
      <c r="B28" s="37" t="s">
        <v>60</v>
      </c>
      <c r="C28" s="51"/>
      <c r="D28" s="51"/>
      <c r="E28" s="51"/>
    </row>
    <row r="29" spans="2:5" x14ac:dyDescent="0.4">
      <c r="B29" s="41" t="s">
        <v>142</v>
      </c>
      <c r="C29" s="34" t="s">
        <v>60</v>
      </c>
      <c r="D29" s="34" t="s">
        <v>144</v>
      </c>
      <c r="E29" s="35">
        <v>9.8520000000000003</v>
      </c>
    </row>
    <row r="30" spans="2:5" x14ac:dyDescent="0.4">
      <c r="B30" s="42" t="s">
        <v>277</v>
      </c>
      <c r="C30" s="43" t="s">
        <v>60</v>
      </c>
      <c r="D30" s="43" t="s">
        <v>144</v>
      </c>
      <c r="E30" s="44">
        <v>53.311999999999998</v>
      </c>
    </row>
    <row r="31" spans="2:5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19132.013924666</v>
      </c>
    </row>
    <row r="32" spans="2:5" x14ac:dyDescent="0.4">
      <c r="B32" s="1" t="s">
        <v>192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156</v>
      </c>
    </row>
    <row r="36" spans="2:2" x14ac:dyDescent="0.4">
      <c r="B36" s="1" t="s">
        <v>157</v>
      </c>
    </row>
  </sheetData>
  <sheetProtection algorithmName="SHA-512" hashValue="RKZxebpHQShETmZ50DOcW5v/aPEFiVldbDO8e7KHGvjKTH2zCANHqOuq2m7PjsEVUAUWjVXtIfB3ZV7O6ZlFYA==" saltValue="H38XvFRx4samC40MLbHNHw==" spinCount="100000" sheet="1" objects="1" scenarios="1"/>
  <autoFilter ref="B6:E31" xr:uid="{00000000-0009-0000-0000-000027000000}"/>
  <mergeCells count="4">
    <mergeCell ref="A1:G1"/>
    <mergeCell ref="A2:G2"/>
    <mergeCell ref="A3:G3"/>
    <mergeCell ref="A4:G4"/>
  </mergeCells>
  <hyperlinks>
    <hyperlink ref="H1" location="Index!A1" display="Return to Index" xr:uid="{59306671-AB3D-4876-8840-0AD7AF23BC07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 tint="0.59999389629810485"/>
  </sheetPr>
  <dimension ref="A1:H32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20.5703125" customWidth="1"/>
    <col min="4" max="4" width="10" customWidth="1"/>
    <col min="5" max="5" width="3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27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193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144</v>
      </c>
      <c r="E9" s="35">
        <v>1008.424</v>
      </c>
    </row>
    <row r="10" spans="1:8" x14ac:dyDescent="0.4">
      <c r="B10" s="36" t="s">
        <v>265</v>
      </c>
      <c r="C10" s="34" t="s">
        <v>61</v>
      </c>
      <c r="D10" s="34" t="s">
        <v>144</v>
      </c>
      <c r="E10" s="35">
        <v>0</v>
      </c>
    </row>
    <row r="11" spans="1:8" x14ac:dyDescent="0.4">
      <c r="B11" s="36" t="s">
        <v>266</v>
      </c>
      <c r="C11" s="34" t="s">
        <v>61</v>
      </c>
      <c r="D11" s="34" t="s">
        <v>144</v>
      </c>
      <c r="E11" s="35">
        <v>0</v>
      </c>
    </row>
    <row r="12" spans="1:8" x14ac:dyDescent="0.4">
      <c r="B12" s="29" t="s">
        <v>262</v>
      </c>
      <c r="C12" s="60"/>
      <c r="D12" s="60"/>
      <c r="E12" s="60"/>
    </row>
    <row r="13" spans="1:8" x14ac:dyDescent="0.4">
      <c r="B13" s="36" t="s">
        <v>267</v>
      </c>
      <c r="C13" s="34" t="s">
        <v>61</v>
      </c>
      <c r="D13" s="34" t="s">
        <v>144</v>
      </c>
      <c r="E13" s="35">
        <v>1557.367</v>
      </c>
    </row>
    <row r="14" spans="1:8" x14ac:dyDescent="0.4">
      <c r="B14" s="36" t="s">
        <v>268</v>
      </c>
      <c r="C14" s="34" t="s">
        <v>61</v>
      </c>
      <c r="D14" s="34" t="s">
        <v>144</v>
      </c>
      <c r="E14" s="35">
        <v>119.652166666667</v>
      </c>
    </row>
    <row r="15" spans="1:8" x14ac:dyDescent="0.4">
      <c r="B15" s="36" t="s">
        <v>269</v>
      </c>
      <c r="C15" s="34" t="s">
        <v>61</v>
      </c>
      <c r="D15" s="34" t="s">
        <v>144</v>
      </c>
      <c r="E15" s="35">
        <v>51.874000000000002</v>
      </c>
    </row>
    <row r="16" spans="1:8" x14ac:dyDescent="0.4">
      <c r="B16" s="36" t="s">
        <v>270</v>
      </c>
      <c r="C16" s="34" t="s">
        <v>61</v>
      </c>
      <c r="D16" s="34" t="s">
        <v>144</v>
      </c>
      <c r="E16" s="35">
        <v>3217.7379999999998</v>
      </c>
    </row>
    <row r="17" spans="2:5" x14ac:dyDescent="0.4">
      <c r="B17" s="29" t="s">
        <v>93</v>
      </c>
      <c r="C17" s="60"/>
      <c r="D17" s="60"/>
      <c r="E17" s="60"/>
    </row>
    <row r="18" spans="2:5" x14ac:dyDescent="0.4">
      <c r="B18" s="36" t="s">
        <v>271</v>
      </c>
      <c r="C18" s="34" t="s">
        <v>61</v>
      </c>
      <c r="D18" s="34" t="s">
        <v>144</v>
      </c>
      <c r="E18" s="35">
        <v>9510.1726394318102</v>
      </c>
    </row>
    <row r="19" spans="2:5" x14ac:dyDescent="0.4">
      <c r="B19" s="36" t="s">
        <v>272</v>
      </c>
      <c r="C19" s="34" t="s">
        <v>61</v>
      </c>
      <c r="D19" s="34" t="s">
        <v>144</v>
      </c>
      <c r="E19" s="35">
        <v>287.613743626168</v>
      </c>
    </row>
    <row r="20" spans="2:5" x14ac:dyDescent="0.4">
      <c r="B20" s="37" t="s">
        <v>64</v>
      </c>
      <c r="C20" s="51"/>
      <c r="D20" s="51"/>
      <c r="E20" s="51"/>
    </row>
    <row r="21" spans="2:5" x14ac:dyDescent="0.4">
      <c r="B21" s="29" t="s">
        <v>263</v>
      </c>
      <c r="C21" s="60"/>
      <c r="D21" s="60"/>
      <c r="E21" s="60"/>
    </row>
    <row r="22" spans="2:5" x14ac:dyDescent="0.4">
      <c r="B22" s="36" t="s">
        <v>273</v>
      </c>
      <c r="C22" s="34" t="s">
        <v>64</v>
      </c>
      <c r="D22" s="34" t="s">
        <v>144</v>
      </c>
      <c r="E22" s="35">
        <v>1500.28369039936</v>
      </c>
    </row>
    <row r="23" spans="2:5" x14ac:dyDescent="0.4">
      <c r="B23" s="36" t="s">
        <v>274</v>
      </c>
      <c r="C23" s="34" t="s">
        <v>64</v>
      </c>
      <c r="D23" s="34" t="s">
        <v>144</v>
      </c>
      <c r="E23" s="35">
        <v>0</v>
      </c>
    </row>
    <row r="24" spans="2:5" x14ac:dyDescent="0.4">
      <c r="B24" s="29" t="s">
        <v>94</v>
      </c>
      <c r="C24" s="60"/>
      <c r="D24" s="60"/>
      <c r="E24" s="60"/>
    </row>
    <row r="25" spans="2:5" x14ac:dyDescent="0.4">
      <c r="B25" s="36" t="s">
        <v>275</v>
      </c>
      <c r="C25" s="34" t="s">
        <v>64</v>
      </c>
      <c r="D25" s="34" t="s">
        <v>144</v>
      </c>
      <c r="E25" s="35">
        <v>614.12279999999998</v>
      </c>
    </row>
    <row r="26" spans="2:5" x14ac:dyDescent="0.4">
      <c r="B26" s="37" t="s">
        <v>63</v>
      </c>
      <c r="C26" s="51"/>
      <c r="D26" s="51"/>
      <c r="E26" s="51"/>
    </row>
    <row r="27" spans="2:5" x14ac:dyDescent="0.4">
      <c r="B27" s="41" t="s">
        <v>63</v>
      </c>
      <c r="C27" s="34" t="s">
        <v>63</v>
      </c>
      <c r="D27" s="34" t="s">
        <v>144</v>
      </c>
      <c r="E27" s="35">
        <v>554.53430648329595</v>
      </c>
    </row>
    <row r="28" spans="2:5" x14ac:dyDescent="0.4">
      <c r="B28" s="37" t="s">
        <v>60</v>
      </c>
      <c r="C28" s="51"/>
      <c r="D28" s="51"/>
      <c r="E28" s="51"/>
    </row>
    <row r="29" spans="2:5" x14ac:dyDescent="0.4">
      <c r="B29" s="41" t="s">
        <v>142</v>
      </c>
      <c r="C29" s="34" t="s">
        <v>60</v>
      </c>
      <c r="D29" s="34" t="s">
        <v>144</v>
      </c>
      <c r="E29" s="35">
        <v>0</v>
      </c>
    </row>
    <row r="30" spans="2:5" x14ac:dyDescent="0.4">
      <c r="B30" s="42" t="s">
        <v>277</v>
      </c>
      <c r="C30" s="43" t="s">
        <v>60</v>
      </c>
      <c r="D30" s="43" t="s">
        <v>144</v>
      </c>
      <c r="E30" s="44">
        <v>0</v>
      </c>
    </row>
    <row r="31" spans="2:5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18421.782346607299</v>
      </c>
    </row>
    <row r="32" spans="2:5" x14ac:dyDescent="0.4">
      <c r="B32" s="1" t="s">
        <v>65</v>
      </c>
    </row>
  </sheetData>
  <sheetProtection algorithmName="SHA-512" hashValue="2u8aKISgCn0B0YOGTzKhxNsmkQcxgc1uQIhrYELQ7hsNFPXq+rYLlya4VvzzOWu7up4mar+GX4juAgasZm4pUw==" saltValue="U4l44Pg5keMxpUYtzSP1Pw==" spinCount="100000" sheet="1" objects="1" scenarios="1"/>
  <autoFilter ref="B6:E31" xr:uid="{00000000-0009-0000-0000-000028000000}"/>
  <mergeCells count="4">
    <mergeCell ref="A1:G1"/>
    <mergeCell ref="A2:G2"/>
    <mergeCell ref="A3:G3"/>
    <mergeCell ref="A4:G4"/>
  </mergeCells>
  <hyperlinks>
    <hyperlink ref="H1" location="Index!A1" display="Return to Index" xr:uid="{0D3426E0-B3C7-40A5-95FE-63ADE15E1EC5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D5AB81"/>
  </sheetPr>
  <dimension ref="A1:L3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.28515625" customWidth="1"/>
    <col min="4" max="4" width="10" customWidth="1"/>
    <col min="5" max="12" width="16.42578125" customWidth="1"/>
  </cols>
  <sheetData>
    <row r="1" spans="1:12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2" ht="15.75" x14ac:dyDescent="0.5">
      <c r="A2" s="97" t="s">
        <v>30</v>
      </c>
      <c r="B2" s="97"/>
      <c r="C2" s="97"/>
      <c r="D2" s="97"/>
      <c r="E2" s="97"/>
      <c r="F2" s="97"/>
      <c r="G2" s="97"/>
    </row>
    <row r="3" spans="1:12" x14ac:dyDescent="0.4">
      <c r="A3" s="96" t="s">
        <v>57</v>
      </c>
      <c r="B3" s="96"/>
      <c r="C3" s="96"/>
      <c r="D3" s="96"/>
      <c r="E3" s="96"/>
      <c r="F3" s="96"/>
      <c r="G3" s="96"/>
    </row>
    <row r="4" spans="1:12" x14ac:dyDescent="0.4">
      <c r="A4" s="96" t="s">
        <v>58</v>
      </c>
      <c r="B4" s="96"/>
      <c r="C4" s="96"/>
      <c r="D4" s="96"/>
      <c r="E4" s="96"/>
      <c r="F4" s="96"/>
      <c r="G4" s="96"/>
    </row>
    <row r="6" spans="1:12" x14ac:dyDescent="0.4">
      <c r="B6" s="5" t="s">
        <v>97</v>
      </c>
      <c r="C6" s="5" t="s">
        <v>153</v>
      </c>
      <c r="D6" s="5" t="s">
        <v>98</v>
      </c>
      <c r="E6" s="5" t="s">
        <v>194</v>
      </c>
      <c r="F6" s="5" t="s">
        <v>195</v>
      </c>
      <c r="G6" s="5" t="s">
        <v>196</v>
      </c>
      <c r="H6" s="5" t="s">
        <v>197</v>
      </c>
      <c r="I6" s="5" t="s">
        <v>198</v>
      </c>
      <c r="J6" s="5" t="s">
        <v>199</v>
      </c>
      <c r="K6" s="5" t="s">
        <v>200</v>
      </c>
      <c r="L6" s="5" t="s">
        <v>162</v>
      </c>
    </row>
    <row r="7" spans="1:12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4">
      <c r="B9" s="33" t="s">
        <v>264</v>
      </c>
      <c r="C9" s="34" t="s">
        <v>61</v>
      </c>
      <c r="D9" s="34" t="s">
        <v>105</v>
      </c>
      <c r="E9" s="21">
        <v>0</v>
      </c>
      <c r="F9" s="21">
        <v>0</v>
      </c>
      <c r="G9" s="21">
        <v>6086.25</v>
      </c>
      <c r="H9" s="21">
        <v>0</v>
      </c>
      <c r="I9" s="21">
        <v>0</v>
      </c>
      <c r="J9" s="21">
        <v>215.721</v>
      </c>
      <c r="K9" s="21">
        <v>148.6</v>
      </c>
      <c r="L9" s="92">
        <v>6450.5709999999999</v>
      </c>
    </row>
    <row r="10" spans="1:12" x14ac:dyDescent="0.4">
      <c r="B10" s="36" t="s">
        <v>265</v>
      </c>
      <c r="C10" s="34" t="s">
        <v>61</v>
      </c>
      <c r="D10" s="34" t="s">
        <v>105</v>
      </c>
      <c r="E10" s="21">
        <v>0</v>
      </c>
      <c r="F10" s="21">
        <v>0</v>
      </c>
      <c r="G10" s="21">
        <v>861</v>
      </c>
      <c r="H10" s="21">
        <v>0</v>
      </c>
      <c r="I10" s="21">
        <v>0</v>
      </c>
      <c r="J10" s="21">
        <v>690</v>
      </c>
      <c r="K10" s="21">
        <v>0.35360000000000003</v>
      </c>
      <c r="L10" s="92">
        <v>1551.3535999999999</v>
      </c>
    </row>
    <row r="11" spans="1:12" x14ac:dyDescent="0.4">
      <c r="B11" s="36" t="s">
        <v>266</v>
      </c>
      <c r="C11" s="34" t="s">
        <v>61</v>
      </c>
      <c r="D11" s="34" t="s">
        <v>105</v>
      </c>
      <c r="E11" s="21">
        <v>0</v>
      </c>
      <c r="F11" s="21">
        <v>0</v>
      </c>
      <c r="G11" s="21">
        <v>1698.75</v>
      </c>
      <c r="H11" s="21">
        <v>0</v>
      </c>
      <c r="I11" s="21">
        <v>0</v>
      </c>
      <c r="J11" s="21">
        <v>24.03</v>
      </c>
      <c r="K11" s="21">
        <v>29.91</v>
      </c>
      <c r="L11" s="92">
        <v>1752.69</v>
      </c>
    </row>
    <row r="12" spans="1:12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x14ac:dyDescent="0.4">
      <c r="B13" s="36" t="s">
        <v>267</v>
      </c>
      <c r="C13" s="34" t="s">
        <v>61</v>
      </c>
      <c r="D13" s="34" t="s">
        <v>105</v>
      </c>
      <c r="E13" s="21">
        <v>0</v>
      </c>
      <c r="F13" s="21">
        <v>0</v>
      </c>
      <c r="G13" s="21">
        <v>476.16</v>
      </c>
      <c r="H13" s="21">
        <v>0</v>
      </c>
      <c r="I13" s="21">
        <v>0</v>
      </c>
      <c r="J13" s="21">
        <v>140.5</v>
      </c>
      <c r="K13" s="21">
        <v>0</v>
      </c>
      <c r="L13" s="92">
        <v>616.66</v>
      </c>
    </row>
    <row r="14" spans="1:12" x14ac:dyDescent="0.4">
      <c r="B14" s="36" t="s">
        <v>268</v>
      </c>
      <c r="C14" s="34" t="s">
        <v>61</v>
      </c>
      <c r="D14" s="34" t="s">
        <v>105</v>
      </c>
      <c r="E14" s="21">
        <v>0</v>
      </c>
      <c r="F14" s="21">
        <v>0</v>
      </c>
      <c r="G14" s="21">
        <v>505.05</v>
      </c>
      <c r="H14" s="21">
        <v>0</v>
      </c>
      <c r="I14" s="21">
        <v>0</v>
      </c>
      <c r="J14" s="21">
        <v>0</v>
      </c>
      <c r="K14" s="21">
        <v>0</v>
      </c>
      <c r="L14" s="92">
        <v>505.05</v>
      </c>
    </row>
    <row r="15" spans="1:12" x14ac:dyDescent="0.4">
      <c r="B15" s="36" t="s">
        <v>269</v>
      </c>
      <c r="C15" s="34" t="s">
        <v>61</v>
      </c>
      <c r="D15" s="34" t="s">
        <v>105</v>
      </c>
      <c r="E15" s="21">
        <v>0</v>
      </c>
      <c r="F15" s="21">
        <v>0</v>
      </c>
      <c r="G15" s="21">
        <v>720.09799999999996</v>
      </c>
      <c r="H15" s="21">
        <v>0</v>
      </c>
      <c r="I15" s="21">
        <v>0</v>
      </c>
      <c r="J15" s="21">
        <v>0</v>
      </c>
      <c r="K15" s="21">
        <v>0</v>
      </c>
      <c r="L15" s="92">
        <v>720.09799999999996</v>
      </c>
    </row>
    <row r="16" spans="1:12" x14ac:dyDescent="0.4">
      <c r="B16" s="36" t="s">
        <v>270</v>
      </c>
      <c r="C16" s="34" t="s">
        <v>61</v>
      </c>
      <c r="D16" s="34" t="s">
        <v>105</v>
      </c>
      <c r="E16" s="21">
        <v>0</v>
      </c>
      <c r="F16" s="21">
        <v>0</v>
      </c>
      <c r="G16" s="21">
        <v>341.19</v>
      </c>
      <c r="H16" s="21">
        <v>0</v>
      </c>
      <c r="I16" s="21">
        <v>0</v>
      </c>
      <c r="J16" s="21">
        <v>105.5</v>
      </c>
      <c r="K16" s="21">
        <v>0</v>
      </c>
      <c r="L16" s="92">
        <v>446.69</v>
      </c>
    </row>
    <row r="17" spans="2:12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2:12" x14ac:dyDescent="0.4">
      <c r="B18" s="36" t="s">
        <v>271</v>
      </c>
      <c r="C18" s="34" t="s">
        <v>61</v>
      </c>
      <c r="D18" s="34" t="s">
        <v>105</v>
      </c>
      <c r="E18" s="21">
        <v>0</v>
      </c>
      <c r="F18" s="21">
        <v>0</v>
      </c>
      <c r="G18" s="21">
        <v>1405.2</v>
      </c>
      <c r="H18" s="21">
        <v>0</v>
      </c>
      <c r="I18" s="21">
        <v>0</v>
      </c>
      <c r="J18" s="21">
        <v>393.14</v>
      </c>
      <c r="K18" s="21">
        <v>0</v>
      </c>
      <c r="L18" s="92">
        <v>1798.34</v>
      </c>
    </row>
    <row r="19" spans="2:12" x14ac:dyDescent="0.4">
      <c r="B19" s="37" t="s">
        <v>64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x14ac:dyDescent="0.4">
      <c r="B20" s="29" t="s">
        <v>263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2:12" x14ac:dyDescent="0.4">
      <c r="B21" s="36" t="s">
        <v>273</v>
      </c>
      <c r="C21" s="34" t="s">
        <v>64</v>
      </c>
      <c r="D21" s="34" t="s">
        <v>105</v>
      </c>
      <c r="E21" s="21">
        <v>0</v>
      </c>
      <c r="F21" s="21">
        <v>0</v>
      </c>
      <c r="G21" s="21">
        <v>800</v>
      </c>
      <c r="H21" s="21">
        <v>0</v>
      </c>
      <c r="I21" s="21">
        <v>0</v>
      </c>
      <c r="J21" s="21">
        <v>744.6</v>
      </c>
      <c r="K21" s="21">
        <v>0</v>
      </c>
      <c r="L21" s="92">
        <v>1544.6</v>
      </c>
    </row>
    <row r="22" spans="2:12" x14ac:dyDescent="0.4">
      <c r="B22" s="36" t="s">
        <v>274</v>
      </c>
      <c r="C22" s="34" t="s">
        <v>64</v>
      </c>
      <c r="D22" s="34" t="s">
        <v>105</v>
      </c>
      <c r="E22" s="21">
        <v>0</v>
      </c>
      <c r="F22" s="21">
        <v>0</v>
      </c>
      <c r="G22" s="21">
        <v>150</v>
      </c>
      <c r="H22" s="21">
        <v>0</v>
      </c>
      <c r="I22" s="21">
        <v>0</v>
      </c>
      <c r="J22" s="21">
        <v>0</v>
      </c>
      <c r="K22" s="21">
        <v>0</v>
      </c>
      <c r="L22" s="92">
        <v>150</v>
      </c>
    </row>
    <row r="23" spans="2:12" x14ac:dyDescent="0.4">
      <c r="B23" s="29" t="s">
        <v>94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2:12" x14ac:dyDescent="0.4">
      <c r="B24" s="36" t="s">
        <v>275</v>
      </c>
      <c r="C24" s="34" t="s">
        <v>64</v>
      </c>
      <c r="D24" s="34" t="s">
        <v>105</v>
      </c>
      <c r="E24" s="21">
        <v>0.25</v>
      </c>
      <c r="F24" s="21">
        <v>0</v>
      </c>
      <c r="G24" s="21">
        <v>1243.0999999999999</v>
      </c>
      <c r="H24" s="21">
        <v>0</v>
      </c>
      <c r="I24" s="21">
        <v>0</v>
      </c>
      <c r="J24" s="21">
        <v>0</v>
      </c>
      <c r="K24" s="21">
        <v>0</v>
      </c>
      <c r="L24" s="92">
        <v>1243.3499999999999</v>
      </c>
    </row>
    <row r="25" spans="2:12" x14ac:dyDescent="0.4">
      <c r="B25" s="37" t="s">
        <v>63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2:12" x14ac:dyDescent="0.4">
      <c r="B26" s="41" t="s">
        <v>63</v>
      </c>
      <c r="C26" s="34" t="s">
        <v>63</v>
      </c>
      <c r="D26" s="34" t="s">
        <v>105</v>
      </c>
      <c r="E26" s="21">
        <v>0</v>
      </c>
      <c r="F26" s="21">
        <v>616.14139999999998</v>
      </c>
      <c r="G26" s="21">
        <v>382.62049999999999</v>
      </c>
      <c r="H26" s="21">
        <v>0</v>
      </c>
      <c r="I26" s="21">
        <v>0.5</v>
      </c>
      <c r="J26" s="21">
        <v>105.84</v>
      </c>
      <c r="K26" s="21">
        <v>224.3013</v>
      </c>
      <c r="L26" s="92">
        <v>1329.4032</v>
      </c>
    </row>
    <row r="27" spans="2:12" x14ac:dyDescent="0.4">
      <c r="B27" s="37" t="s">
        <v>60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2:12" x14ac:dyDescent="0.4">
      <c r="B28" s="41" t="s">
        <v>142</v>
      </c>
      <c r="C28" s="34" t="s">
        <v>60</v>
      </c>
      <c r="D28" s="34" t="s">
        <v>105</v>
      </c>
      <c r="E28" s="21">
        <v>0</v>
      </c>
      <c r="F28" s="21">
        <v>0</v>
      </c>
      <c r="G28" s="21">
        <v>0.71099999999999997</v>
      </c>
      <c r="H28" s="21">
        <v>0</v>
      </c>
      <c r="I28" s="21">
        <v>0</v>
      </c>
      <c r="J28" s="21">
        <v>0</v>
      </c>
      <c r="K28" s="21">
        <v>0</v>
      </c>
      <c r="L28" s="92">
        <v>0.71099999999999997</v>
      </c>
    </row>
    <row r="29" spans="2:12" x14ac:dyDescent="0.4">
      <c r="B29" s="42" t="s">
        <v>277</v>
      </c>
      <c r="C29" s="43" t="s">
        <v>60</v>
      </c>
      <c r="D29" s="43" t="s">
        <v>105</v>
      </c>
      <c r="E29" s="24">
        <v>0</v>
      </c>
      <c r="F29" s="24">
        <v>0</v>
      </c>
      <c r="G29" s="24">
        <v>3</v>
      </c>
      <c r="H29" s="24">
        <v>0</v>
      </c>
      <c r="I29" s="24">
        <v>0</v>
      </c>
      <c r="J29" s="24">
        <v>0</v>
      </c>
      <c r="K29" s="24">
        <v>0</v>
      </c>
      <c r="L29" s="47">
        <v>3</v>
      </c>
    </row>
    <row r="30" spans="2:12" ht="13.5" thickBot="1" x14ac:dyDescent="0.45">
      <c r="B30" s="3" t="str">
        <f>"Total:"</f>
        <v>Total:</v>
      </c>
      <c r="C30" s="6" t="s">
        <v>65</v>
      </c>
      <c r="D30" s="6" t="s">
        <v>65</v>
      </c>
      <c r="E30" s="4">
        <v>0.25</v>
      </c>
      <c r="F30" s="4">
        <v>616.14139999999998</v>
      </c>
      <c r="G30" s="4">
        <v>14673.129499999999</v>
      </c>
      <c r="H30" s="4">
        <v>0</v>
      </c>
      <c r="I30" s="4">
        <v>0.5</v>
      </c>
      <c r="J30" s="4">
        <v>2419.3310000000001</v>
      </c>
      <c r="K30" s="4">
        <v>403.16489999999999</v>
      </c>
      <c r="L30" s="91">
        <v>18112.516800000001</v>
      </c>
    </row>
    <row r="31" spans="2:12" x14ac:dyDescent="0.4">
      <c r="B31" s="1" t="s">
        <v>65</v>
      </c>
    </row>
  </sheetData>
  <sheetProtection algorithmName="SHA-512" hashValue="wxGiITfgoXi033xysrNIivY3vh+VYkBW+Zd88FoYWkKDI3JBKjfYOE6aWO1ZU//5r+6/1TYAlSIA5AyvvwMaPQ==" saltValue="QxhcYqCnHVK7JspCBH961g==" spinCount="100000" sheet="1" objects="1" scenarios="1"/>
  <autoFilter ref="B6:L30" xr:uid="{00000000-0009-0000-0000-00002B000000}"/>
  <mergeCells count="4">
    <mergeCell ref="A1:G1"/>
    <mergeCell ref="A2:G2"/>
    <mergeCell ref="A3:G3"/>
    <mergeCell ref="A4:G4"/>
  </mergeCells>
  <hyperlinks>
    <hyperlink ref="H1" location="Index!A1" display="Return to Index" xr:uid="{924990B1-BAA7-452D-974B-DE87EBA0786D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D5AB81"/>
  </sheetPr>
  <dimension ref="A1:L3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6" customWidth="1"/>
    <col min="4" max="4" width="10" customWidth="1"/>
    <col min="5" max="12" width="16.85546875" customWidth="1"/>
  </cols>
  <sheetData>
    <row r="1" spans="1:12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2" ht="15.75" x14ac:dyDescent="0.5">
      <c r="A2" s="97" t="s">
        <v>32</v>
      </c>
      <c r="B2" s="97"/>
      <c r="C2" s="97"/>
      <c r="D2" s="97"/>
      <c r="E2" s="97"/>
      <c r="F2" s="97"/>
      <c r="G2" s="97"/>
    </row>
    <row r="3" spans="1:12" x14ac:dyDescent="0.4">
      <c r="A3" s="96" t="s">
        <v>57</v>
      </c>
      <c r="B3" s="96"/>
      <c r="C3" s="96"/>
      <c r="D3" s="96"/>
      <c r="E3" s="96"/>
      <c r="F3" s="96"/>
      <c r="G3" s="96"/>
    </row>
    <row r="4" spans="1:12" x14ac:dyDescent="0.4">
      <c r="A4" s="96" t="s">
        <v>58</v>
      </c>
      <c r="B4" s="96"/>
      <c r="C4" s="96"/>
      <c r="D4" s="96"/>
      <c r="E4" s="96"/>
      <c r="F4" s="96"/>
      <c r="G4" s="96"/>
    </row>
    <row r="6" spans="1:12" x14ac:dyDescent="0.4">
      <c r="B6" s="5" t="s">
        <v>97</v>
      </c>
      <c r="C6" s="5" t="s">
        <v>153</v>
      </c>
      <c r="D6" s="5" t="s">
        <v>98</v>
      </c>
      <c r="E6" s="5" t="s">
        <v>194</v>
      </c>
      <c r="F6" s="5" t="s">
        <v>195</v>
      </c>
      <c r="G6" s="5" t="s">
        <v>196</v>
      </c>
      <c r="H6" s="5" t="s">
        <v>197</v>
      </c>
      <c r="I6" s="5" t="s">
        <v>198</v>
      </c>
      <c r="J6" s="5" t="s">
        <v>199</v>
      </c>
      <c r="K6" s="5" t="s">
        <v>200</v>
      </c>
      <c r="L6" s="5" t="s">
        <v>162</v>
      </c>
    </row>
    <row r="7" spans="1:12" x14ac:dyDescent="0.4">
      <c r="B7" s="26" t="s">
        <v>61</v>
      </c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4">
      <c r="B8" s="29" t="s">
        <v>261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x14ac:dyDescent="0.4">
      <c r="B9" s="33" t="s">
        <v>264</v>
      </c>
      <c r="C9" s="34" t="s">
        <v>61</v>
      </c>
      <c r="D9" s="34" t="s">
        <v>105</v>
      </c>
      <c r="E9" s="21">
        <v>3.6339999999999999</v>
      </c>
      <c r="F9" s="21">
        <v>62.806270400000002</v>
      </c>
      <c r="G9" s="21">
        <v>0</v>
      </c>
      <c r="H9" s="21">
        <v>321.70600000000002</v>
      </c>
      <c r="I9" s="21">
        <v>3.9</v>
      </c>
      <c r="J9" s="21">
        <v>0</v>
      </c>
      <c r="K9" s="21">
        <v>0</v>
      </c>
      <c r="L9" s="92">
        <v>392.04627040000003</v>
      </c>
    </row>
    <row r="10" spans="1:12" x14ac:dyDescent="0.4">
      <c r="B10" s="36" t="s">
        <v>265</v>
      </c>
      <c r="C10" s="34" t="s">
        <v>61</v>
      </c>
      <c r="D10" s="34" t="s">
        <v>105</v>
      </c>
      <c r="E10" s="21">
        <v>0.2</v>
      </c>
      <c r="F10" s="21">
        <v>0</v>
      </c>
      <c r="G10" s="21">
        <v>0</v>
      </c>
      <c r="H10" s="21">
        <v>0</v>
      </c>
      <c r="I10" s="21">
        <v>8.0000000000000002E-3</v>
      </c>
      <c r="J10" s="21">
        <v>0</v>
      </c>
      <c r="K10" s="21">
        <v>60.39</v>
      </c>
      <c r="L10" s="92">
        <v>60.597999999999999</v>
      </c>
    </row>
    <row r="11" spans="1:12" x14ac:dyDescent="0.4">
      <c r="B11" s="36" t="s">
        <v>266</v>
      </c>
      <c r="C11" s="34" t="s">
        <v>61</v>
      </c>
      <c r="D11" s="34" t="s">
        <v>105</v>
      </c>
      <c r="E11" s="21">
        <v>0.8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92">
        <v>0.8</v>
      </c>
    </row>
    <row r="12" spans="1:12" x14ac:dyDescent="0.4">
      <c r="B12" s="29" t="s">
        <v>262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2" x14ac:dyDescent="0.4">
      <c r="B13" s="36" t="s">
        <v>267</v>
      </c>
      <c r="C13" s="34" t="s">
        <v>61</v>
      </c>
      <c r="D13" s="34" t="s">
        <v>105</v>
      </c>
      <c r="E13" s="21">
        <v>6.9480000000000004</v>
      </c>
      <c r="F13" s="21">
        <v>70.05</v>
      </c>
      <c r="G13" s="21">
        <v>46.872</v>
      </c>
      <c r="H13" s="21">
        <v>149.93018181818201</v>
      </c>
      <c r="I13" s="21">
        <v>0</v>
      </c>
      <c r="J13" s="21">
        <v>0</v>
      </c>
      <c r="K13" s="21">
        <v>21593.65</v>
      </c>
      <c r="L13" s="92">
        <v>21867.4501818182</v>
      </c>
    </row>
    <row r="14" spans="1:12" x14ac:dyDescent="0.4">
      <c r="B14" s="36" t="s">
        <v>268</v>
      </c>
      <c r="C14" s="34" t="s">
        <v>61</v>
      </c>
      <c r="D14" s="34" t="s">
        <v>105</v>
      </c>
      <c r="E14" s="21">
        <v>4.1100000000000003</v>
      </c>
      <c r="F14" s="21">
        <v>16.98</v>
      </c>
      <c r="G14" s="21">
        <v>0</v>
      </c>
      <c r="H14" s="21">
        <v>71.543999999999997</v>
      </c>
      <c r="I14" s="21">
        <v>0</v>
      </c>
      <c r="J14" s="21">
        <v>0</v>
      </c>
      <c r="K14" s="21">
        <v>106.58</v>
      </c>
      <c r="L14" s="92">
        <v>199.214</v>
      </c>
    </row>
    <row r="15" spans="1:12" x14ac:dyDescent="0.4">
      <c r="B15" s="36" t="s">
        <v>269</v>
      </c>
      <c r="C15" s="34" t="s">
        <v>61</v>
      </c>
      <c r="D15" s="34" t="s">
        <v>105</v>
      </c>
      <c r="E15" s="21">
        <v>0</v>
      </c>
      <c r="F15" s="21">
        <v>7.2</v>
      </c>
      <c r="G15" s="21">
        <v>0</v>
      </c>
      <c r="H15" s="21">
        <v>69.19</v>
      </c>
      <c r="I15" s="21">
        <v>0</v>
      </c>
      <c r="J15" s="21">
        <v>0</v>
      </c>
      <c r="K15" s="21">
        <v>53.65</v>
      </c>
      <c r="L15" s="92">
        <v>130.04</v>
      </c>
    </row>
    <row r="16" spans="1:12" x14ac:dyDescent="0.4">
      <c r="B16" s="36" t="s">
        <v>270</v>
      </c>
      <c r="C16" s="34" t="s">
        <v>61</v>
      </c>
      <c r="D16" s="34" t="s">
        <v>105</v>
      </c>
      <c r="E16" s="21">
        <v>2.93</v>
      </c>
      <c r="F16" s="21">
        <v>0</v>
      </c>
      <c r="G16" s="21">
        <v>44.33</v>
      </c>
      <c r="H16" s="21">
        <v>74.010000000000005</v>
      </c>
      <c r="I16" s="21">
        <v>0</v>
      </c>
      <c r="J16" s="21">
        <v>0</v>
      </c>
      <c r="K16" s="21">
        <v>57.924300000000002</v>
      </c>
      <c r="L16" s="92">
        <v>179.1943</v>
      </c>
    </row>
    <row r="17" spans="2:12" x14ac:dyDescent="0.4">
      <c r="B17" s="29" t="s">
        <v>93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2:12" x14ac:dyDescent="0.4">
      <c r="B18" s="36" t="s">
        <v>271</v>
      </c>
      <c r="C18" s="34" t="s">
        <v>61</v>
      </c>
      <c r="D18" s="34" t="s">
        <v>105</v>
      </c>
      <c r="E18" s="21">
        <v>3.1549999999999998</v>
      </c>
      <c r="F18" s="21">
        <v>13.351279999999999</v>
      </c>
      <c r="G18" s="21">
        <v>0</v>
      </c>
      <c r="H18" s="21">
        <v>744.18600000000004</v>
      </c>
      <c r="I18" s="21">
        <v>0</v>
      </c>
      <c r="J18" s="21">
        <v>0</v>
      </c>
      <c r="K18" s="21">
        <v>843.77980000000002</v>
      </c>
      <c r="L18" s="92">
        <v>1604.47208</v>
      </c>
    </row>
    <row r="19" spans="2:12" x14ac:dyDescent="0.4">
      <c r="B19" s="37" t="s">
        <v>64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</row>
    <row r="20" spans="2:12" x14ac:dyDescent="0.4">
      <c r="B20" s="29" t="s">
        <v>263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2:12" x14ac:dyDescent="0.4">
      <c r="B21" s="36" t="s">
        <v>273</v>
      </c>
      <c r="C21" s="34" t="s">
        <v>64</v>
      </c>
      <c r="D21" s="34" t="s">
        <v>105</v>
      </c>
      <c r="E21" s="21">
        <v>18.045999999999999</v>
      </c>
      <c r="F21" s="21">
        <v>46.73</v>
      </c>
      <c r="G21" s="21">
        <v>0</v>
      </c>
      <c r="H21" s="21">
        <v>1139.7339999999999</v>
      </c>
      <c r="I21" s="21">
        <v>0</v>
      </c>
      <c r="J21" s="21">
        <v>0</v>
      </c>
      <c r="K21" s="21">
        <v>75.31</v>
      </c>
      <c r="L21" s="92">
        <v>1279.82</v>
      </c>
    </row>
    <row r="22" spans="2:12" x14ac:dyDescent="0.4">
      <c r="B22" s="36" t="s">
        <v>274</v>
      </c>
      <c r="C22" s="34" t="s">
        <v>64</v>
      </c>
      <c r="D22" s="34" t="s">
        <v>105</v>
      </c>
      <c r="E22" s="21">
        <v>0</v>
      </c>
      <c r="F22" s="21">
        <v>0</v>
      </c>
      <c r="G22" s="21">
        <v>0</v>
      </c>
      <c r="H22" s="21">
        <v>50</v>
      </c>
      <c r="I22" s="21">
        <v>0</v>
      </c>
      <c r="J22" s="21">
        <v>0</v>
      </c>
      <c r="K22" s="21">
        <v>12</v>
      </c>
      <c r="L22" s="92">
        <v>62</v>
      </c>
    </row>
    <row r="23" spans="2:12" x14ac:dyDescent="0.4">
      <c r="B23" s="29" t="s">
        <v>94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2:12" x14ac:dyDescent="0.4">
      <c r="B24" s="36" t="s">
        <v>275</v>
      </c>
      <c r="C24" s="34" t="s">
        <v>64</v>
      </c>
      <c r="D24" s="34" t="s">
        <v>105</v>
      </c>
      <c r="E24" s="21">
        <v>0</v>
      </c>
      <c r="F24" s="21">
        <v>105.726</v>
      </c>
      <c r="G24" s="21">
        <v>0</v>
      </c>
      <c r="H24" s="21">
        <v>133.19999999999999</v>
      </c>
      <c r="I24" s="21">
        <v>1.6848E-3</v>
      </c>
      <c r="J24" s="21">
        <v>68</v>
      </c>
      <c r="K24" s="21">
        <v>38.42</v>
      </c>
      <c r="L24" s="92">
        <v>345.34768480000002</v>
      </c>
    </row>
    <row r="25" spans="2:12" x14ac:dyDescent="0.4">
      <c r="B25" s="37" t="s">
        <v>63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2:12" x14ac:dyDescent="0.4">
      <c r="B26" s="41" t="s">
        <v>63</v>
      </c>
      <c r="C26" s="34" t="s">
        <v>63</v>
      </c>
      <c r="D26" s="34" t="s">
        <v>105</v>
      </c>
      <c r="E26" s="21">
        <v>0.65749999999999997</v>
      </c>
      <c r="F26" s="21">
        <v>0</v>
      </c>
      <c r="G26" s="21">
        <v>6.9950000000000001</v>
      </c>
      <c r="H26" s="21">
        <v>450.81</v>
      </c>
      <c r="I26" s="21">
        <v>0.4</v>
      </c>
      <c r="J26" s="21">
        <v>0</v>
      </c>
      <c r="K26" s="21">
        <v>3.9750000000000001</v>
      </c>
      <c r="L26" s="92">
        <v>462.83749999999998</v>
      </c>
    </row>
    <row r="27" spans="2:12" x14ac:dyDescent="0.4">
      <c r="B27" s="37" t="s">
        <v>60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</row>
    <row r="28" spans="2:12" x14ac:dyDescent="0.4">
      <c r="B28" s="41" t="s">
        <v>142</v>
      </c>
      <c r="C28" s="34" t="s">
        <v>60</v>
      </c>
      <c r="D28" s="34" t="s">
        <v>105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92">
        <v>0</v>
      </c>
    </row>
    <row r="29" spans="2:12" x14ac:dyDescent="0.4">
      <c r="B29" s="42" t="s">
        <v>277</v>
      </c>
      <c r="C29" s="43" t="s">
        <v>60</v>
      </c>
      <c r="D29" s="43" t="s">
        <v>105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47">
        <v>0</v>
      </c>
    </row>
    <row r="30" spans="2:12" ht="13.5" thickBot="1" x14ac:dyDescent="0.45">
      <c r="B30" s="3" t="str">
        <f>"Total:"</f>
        <v>Total:</v>
      </c>
      <c r="C30" s="6" t="s">
        <v>65</v>
      </c>
      <c r="D30" s="6" t="s">
        <v>65</v>
      </c>
      <c r="E30" s="4">
        <v>40.480499999999999</v>
      </c>
      <c r="F30" s="4">
        <v>322.84355040000003</v>
      </c>
      <c r="G30" s="4">
        <v>98.197000000000003</v>
      </c>
      <c r="H30" s="4">
        <v>3204.3101818181799</v>
      </c>
      <c r="I30" s="4">
        <v>4.3096848000000003</v>
      </c>
      <c r="J30" s="4">
        <v>68</v>
      </c>
      <c r="K30" s="4">
        <v>22845.679100000001</v>
      </c>
      <c r="L30" s="91">
        <v>26583.820017018199</v>
      </c>
    </row>
    <row r="31" spans="2:12" x14ac:dyDescent="0.4">
      <c r="B31" s="1" t="s">
        <v>65</v>
      </c>
    </row>
  </sheetData>
  <sheetProtection algorithmName="SHA-512" hashValue="huI2fAmGK1PlThxh+ODkO64r4ZRGHyXanLe27bg0XpYIN6af6zmGacr2Fm70u0oR0FardjMRuxgvuoqYBX/uJA==" saltValue="lLLJJtOK26gw3v5v3AJhVg==" spinCount="100000" sheet="1" objects="1" scenarios="1"/>
  <autoFilter ref="B6:L30" xr:uid="{00000000-0009-0000-0000-00002C000000}"/>
  <mergeCells count="4">
    <mergeCell ref="A1:G1"/>
    <mergeCell ref="A2:G2"/>
    <mergeCell ref="A3:G3"/>
    <mergeCell ref="A4:G4"/>
  </mergeCells>
  <hyperlinks>
    <hyperlink ref="H1" location="Index!A1" display="Return to Index" xr:uid="{EDF3E0AD-4382-4272-8186-3C55074F7938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D5AB81"/>
  </sheetPr>
  <dimension ref="A1:H33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8.42578125" customWidth="1"/>
    <col min="4" max="4" width="10" customWidth="1"/>
    <col min="5" max="6" width="20.42578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34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201</v>
      </c>
      <c r="F6" s="5" t="s">
        <v>202</v>
      </c>
    </row>
    <row r="7" spans="1:8" x14ac:dyDescent="0.4">
      <c r="B7" s="26" t="s">
        <v>61</v>
      </c>
      <c r="C7" s="59"/>
      <c r="D7" s="59"/>
      <c r="E7" s="59"/>
      <c r="F7" s="59"/>
    </row>
    <row r="8" spans="1:8" x14ac:dyDescent="0.4">
      <c r="B8" s="29" t="s">
        <v>261</v>
      </c>
      <c r="C8" s="60"/>
      <c r="D8" s="60"/>
      <c r="E8" s="60"/>
      <c r="F8" s="60"/>
    </row>
    <row r="9" spans="1:8" x14ac:dyDescent="0.4">
      <c r="B9" s="33" t="s">
        <v>264</v>
      </c>
      <c r="C9" s="34" t="s">
        <v>61</v>
      </c>
      <c r="D9" s="34" t="s">
        <v>105</v>
      </c>
      <c r="E9" s="21">
        <v>3617285.0408999999</v>
      </c>
      <c r="F9" s="35">
        <v>410546</v>
      </c>
    </row>
    <row r="10" spans="1:8" x14ac:dyDescent="0.4">
      <c r="B10" s="29" t="s">
        <v>262</v>
      </c>
      <c r="C10" s="60"/>
      <c r="D10" s="60"/>
      <c r="E10" s="60"/>
      <c r="F10" s="60"/>
    </row>
    <row r="11" spans="1:8" x14ac:dyDescent="0.4">
      <c r="B11" s="36" t="s">
        <v>267</v>
      </c>
      <c r="C11" s="34" t="s">
        <v>61</v>
      </c>
      <c r="D11" s="34" t="s">
        <v>105</v>
      </c>
      <c r="E11" s="21">
        <v>1956248.47</v>
      </c>
      <c r="F11" s="35">
        <v>172225</v>
      </c>
    </row>
    <row r="12" spans="1:8" x14ac:dyDescent="0.4">
      <c r="B12" s="36" t="s">
        <v>270</v>
      </c>
      <c r="C12" s="34" t="s">
        <v>61</v>
      </c>
      <c r="D12" s="34" t="s">
        <v>105</v>
      </c>
      <c r="E12" s="21">
        <v>846174.39</v>
      </c>
      <c r="F12" s="35">
        <v>0</v>
      </c>
    </row>
    <row r="13" spans="1:8" x14ac:dyDescent="0.4">
      <c r="B13" s="29" t="s">
        <v>93</v>
      </c>
      <c r="C13" s="60"/>
      <c r="D13" s="60"/>
      <c r="E13" s="60"/>
      <c r="F13" s="60"/>
    </row>
    <row r="14" spans="1:8" x14ac:dyDescent="0.4">
      <c r="B14" s="36" t="s">
        <v>271</v>
      </c>
      <c r="C14" s="34" t="s">
        <v>61</v>
      </c>
      <c r="D14" s="34" t="s">
        <v>105</v>
      </c>
      <c r="E14" s="21">
        <v>13107748.85</v>
      </c>
      <c r="F14" s="35">
        <v>0</v>
      </c>
    </row>
    <row r="15" spans="1:8" x14ac:dyDescent="0.4">
      <c r="B15" s="36" t="s">
        <v>272</v>
      </c>
      <c r="C15" s="34" t="s">
        <v>61</v>
      </c>
      <c r="D15" s="34" t="s">
        <v>105</v>
      </c>
      <c r="E15" s="21">
        <v>271570.86360843497</v>
      </c>
      <c r="F15" s="35">
        <v>0</v>
      </c>
    </row>
    <row r="16" spans="1:8" x14ac:dyDescent="0.4">
      <c r="B16" s="37" t="s">
        <v>64</v>
      </c>
      <c r="C16" s="51"/>
      <c r="D16" s="51"/>
      <c r="E16" s="51"/>
      <c r="F16" s="51"/>
    </row>
    <row r="17" spans="2:6" x14ac:dyDescent="0.4">
      <c r="B17" s="29" t="s">
        <v>263</v>
      </c>
      <c r="C17" s="60"/>
      <c r="D17" s="60"/>
      <c r="E17" s="60"/>
      <c r="F17" s="60"/>
    </row>
    <row r="18" spans="2:6" x14ac:dyDescent="0.4">
      <c r="B18" s="36" t="s">
        <v>273</v>
      </c>
      <c r="C18" s="34" t="s">
        <v>64</v>
      </c>
      <c r="D18" s="34" t="s">
        <v>105</v>
      </c>
      <c r="E18" s="21">
        <v>2778051.9069082299</v>
      </c>
      <c r="F18" s="35">
        <v>0</v>
      </c>
    </row>
    <row r="19" spans="2:6" x14ac:dyDescent="0.4">
      <c r="B19" s="36" t="s">
        <v>274</v>
      </c>
      <c r="C19" s="34" t="s">
        <v>64</v>
      </c>
      <c r="D19" s="34" t="s">
        <v>105</v>
      </c>
      <c r="E19" s="21">
        <v>0</v>
      </c>
      <c r="F19" s="35">
        <v>0</v>
      </c>
    </row>
    <row r="20" spans="2:6" x14ac:dyDescent="0.4">
      <c r="B20" s="29" t="s">
        <v>94</v>
      </c>
      <c r="C20" s="60"/>
      <c r="D20" s="60"/>
      <c r="E20" s="60"/>
      <c r="F20" s="60"/>
    </row>
    <row r="21" spans="2:6" x14ac:dyDescent="0.4">
      <c r="B21" s="36" t="s">
        <v>275</v>
      </c>
      <c r="C21" s="34" t="s">
        <v>64</v>
      </c>
      <c r="D21" s="34" t="s">
        <v>105</v>
      </c>
      <c r="E21" s="21">
        <v>2909319</v>
      </c>
      <c r="F21" s="35">
        <v>125382.1</v>
      </c>
    </row>
    <row r="22" spans="2:6" x14ac:dyDescent="0.4">
      <c r="B22" s="37" t="s">
        <v>63</v>
      </c>
      <c r="C22" s="51"/>
      <c r="D22" s="51"/>
      <c r="E22" s="51"/>
      <c r="F22" s="51"/>
    </row>
    <row r="23" spans="2:6" x14ac:dyDescent="0.4">
      <c r="B23" s="41" t="s">
        <v>63</v>
      </c>
      <c r="C23" s="34" t="s">
        <v>63</v>
      </c>
      <c r="D23" s="34" t="s">
        <v>105</v>
      </c>
      <c r="E23" s="21">
        <v>885033</v>
      </c>
      <c r="F23" s="35">
        <v>221540</v>
      </c>
    </row>
    <row r="24" spans="2:6" x14ac:dyDescent="0.4">
      <c r="B24" s="37" t="s">
        <v>60</v>
      </c>
      <c r="C24" s="51"/>
      <c r="D24" s="51"/>
      <c r="E24" s="51"/>
      <c r="F24" s="51"/>
    </row>
    <row r="25" spans="2:6" x14ac:dyDescent="0.4">
      <c r="B25" s="41" t="s">
        <v>142</v>
      </c>
      <c r="C25" s="34" t="s">
        <v>60</v>
      </c>
      <c r="D25" s="34" t="s">
        <v>105</v>
      </c>
      <c r="E25" s="21">
        <v>0</v>
      </c>
      <c r="F25" s="35">
        <v>0</v>
      </c>
    </row>
    <row r="26" spans="2:6" x14ac:dyDescent="0.4">
      <c r="B26" s="42" t="s">
        <v>277</v>
      </c>
      <c r="C26" s="43" t="s">
        <v>60</v>
      </c>
      <c r="D26" s="43" t="s">
        <v>105</v>
      </c>
      <c r="E26" s="24">
        <v>0</v>
      </c>
      <c r="F26" s="44">
        <v>0</v>
      </c>
    </row>
    <row r="27" spans="2:6" ht="13.5" thickBot="1" x14ac:dyDescent="0.45">
      <c r="B27" s="3" t="str">
        <f>"Total:"</f>
        <v>Total:</v>
      </c>
      <c r="C27" s="6" t="s">
        <v>65</v>
      </c>
      <c r="D27" s="6" t="s">
        <v>65</v>
      </c>
      <c r="E27" s="4">
        <v>26371431.521416701</v>
      </c>
      <c r="F27" s="4">
        <v>929693.1</v>
      </c>
    </row>
    <row r="28" spans="2:6" x14ac:dyDescent="0.4">
      <c r="B28" s="1" t="s">
        <v>203</v>
      </c>
    </row>
    <row r="29" spans="2:6" x14ac:dyDescent="0.4">
      <c r="B29" s="1" t="s">
        <v>65</v>
      </c>
    </row>
    <row r="30" spans="2:6" x14ac:dyDescent="0.4">
      <c r="B30" s="1" t="s">
        <v>155</v>
      </c>
    </row>
    <row r="31" spans="2:6" x14ac:dyDescent="0.4">
      <c r="B31" s="1" t="s">
        <v>204</v>
      </c>
    </row>
    <row r="32" spans="2:6" x14ac:dyDescent="0.4">
      <c r="B32" s="1" t="s">
        <v>205</v>
      </c>
    </row>
    <row r="33" spans="2:2" x14ac:dyDescent="0.4">
      <c r="B33" s="1" t="s">
        <v>157</v>
      </c>
    </row>
  </sheetData>
  <sheetProtection algorithmName="SHA-512" hashValue="lgc+uY15xNcsfx4+LOdjnzRhd/W4jVhYUr3YXX5v2zXEG1UTl7dSyQCG8ktfXtnD75epMJUgKJSjomTEIp1AgA==" saltValue="IKXraagoAkv0aO2HhtWkog==" spinCount="100000" sheet="1" objects="1" scenarios="1"/>
  <autoFilter ref="B6:F27" xr:uid="{00000000-0009-0000-0000-00002D000000}"/>
  <mergeCells count="4">
    <mergeCell ref="A1:G1"/>
    <mergeCell ref="A2:G2"/>
    <mergeCell ref="A3:G3"/>
    <mergeCell ref="A4:G4"/>
  </mergeCells>
  <hyperlinks>
    <hyperlink ref="H1" location="Index!A1" display="Return to Index" xr:uid="{FCAE3409-F366-4726-BD9C-1056249899A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D5AB81"/>
  </sheetPr>
  <dimension ref="A1:H27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.42578125" customWidth="1"/>
    <col min="4" max="4" width="10" customWidth="1"/>
    <col min="5" max="5" width="30.2109375" bestFit="1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36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206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159</v>
      </c>
      <c r="E9" s="35">
        <v>11.349561766850799</v>
      </c>
    </row>
    <row r="10" spans="1:8" x14ac:dyDescent="0.4">
      <c r="B10" s="29" t="s">
        <v>262</v>
      </c>
      <c r="C10" s="60"/>
      <c r="D10" s="60"/>
      <c r="E10" s="60"/>
    </row>
    <row r="11" spans="1:8" x14ac:dyDescent="0.4">
      <c r="B11" s="36" t="s">
        <v>267</v>
      </c>
      <c r="C11" s="34" t="s">
        <v>61</v>
      </c>
      <c r="D11" s="34" t="s">
        <v>159</v>
      </c>
      <c r="E11" s="35">
        <v>8.8038407513744907</v>
      </c>
    </row>
    <row r="12" spans="1:8" x14ac:dyDescent="0.4">
      <c r="B12" s="36" t="s">
        <v>270</v>
      </c>
      <c r="C12" s="34" t="s">
        <v>61</v>
      </c>
      <c r="D12" s="34" t="s">
        <v>159</v>
      </c>
      <c r="E12" s="35">
        <v>0</v>
      </c>
    </row>
    <row r="13" spans="1:8" x14ac:dyDescent="0.4">
      <c r="B13" s="29" t="s">
        <v>93</v>
      </c>
      <c r="C13" s="60"/>
      <c r="D13" s="60"/>
      <c r="E13" s="60"/>
    </row>
    <row r="14" spans="1:8" x14ac:dyDescent="0.4">
      <c r="B14" s="36" t="s">
        <v>271</v>
      </c>
      <c r="C14" s="34" t="s">
        <v>61</v>
      </c>
      <c r="D14" s="34" t="s">
        <v>159</v>
      </c>
      <c r="E14" s="35">
        <v>0</v>
      </c>
    </row>
    <row r="15" spans="1:8" x14ac:dyDescent="0.4">
      <c r="B15" s="36" t="s">
        <v>272</v>
      </c>
      <c r="C15" s="34" t="s">
        <v>61</v>
      </c>
      <c r="D15" s="34" t="s">
        <v>159</v>
      </c>
      <c r="E15" s="35">
        <v>0</v>
      </c>
    </row>
    <row r="16" spans="1:8" x14ac:dyDescent="0.4">
      <c r="B16" s="37" t="s">
        <v>64</v>
      </c>
      <c r="C16" s="51"/>
      <c r="D16" s="51"/>
      <c r="E16" s="51"/>
    </row>
    <row r="17" spans="2:5" x14ac:dyDescent="0.4">
      <c r="B17" s="29" t="s">
        <v>263</v>
      </c>
      <c r="C17" s="60"/>
      <c r="D17" s="60"/>
      <c r="E17" s="60"/>
    </row>
    <row r="18" spans="2:5" x14ac:dyDescent="0.4">
      <c r="B18" s="36" t="s">
        <v>273</v>
      </c>
      <c r="C18" s="34" t="s">
        <v>64</v>
      </c>
      <c r="D18" s="34" t="s">
        <v>159</v>
      </c>
      <c r="E18" s="35">
        <v>0</v>
      </c>
    </row>
    <row r="19" spans="2:5" x14ac:dyDescent="0.4">
      <c r="B19" s="36" t="s">
        <v>274</v>
      </c>
      <c r="C19" s="34" t="s">
        <v>64</v>
      </c>
      <c r="D19" s="34" t="s">
        <v>159</v>
      </c>
      <c r="E19" s="35">
        <v>0</v>
      </c>
    </row>
    <row r="20" spans="2:5" x14ac:dyDescent="0.4">
      <c r="B20" s="29" t="s">
        <v>94</v>
      </c>
      <c r="C20" s="60"/>
      <c r="D20" s="60"/>
      <c r="E20" s="60"/>
    </row>
    <row r="21" spans="2:5" x14ac:dyDescent="0.4">
      <c r="B21" s="36" t="s">
        <v>275</v>
      </c>
      <c r="C21" s="34" t="s">
        <v>64</v>
      </c>
      <c r="D21" s="34" t="s">
        <v>159</v>
      </c>
      <c r="E21" s="35">
        <v>4.30967178229682</v>
      </c>
    </row>
    <row r="22" spans="2:5" x14ac:dyDescent="0.4">
      <c r="B22" s="37" t="s">
        <v>63</v>
      </c>
      <c r="C22" s="51"/>
      <c r="D22" s="51"/>
      <c r="E22" s="51"/>
    </row>
    <row r="23" spans="2:5" x14ac:dyDescent="0.4">
      <c r="B23" s="41" t="s">
        <v>63</v>
      </c>
      <c r="C23" s="34" t="s">
        <v>63</v>
      </c>
      <c r="D23" s="34" t="s">
        <v>159</v>
      </c>
      <c r="E23" s="35">
        <v>25.031834971125399</v>
      </c>
    </row>
    <row r="24" spans="2:5" x14ac:dyDescent="0.4">
      <c r="B24" s="37" t="s">
        <v>60</v>
      </c>
      <c r="C24" s="51"/>
      <c r="D24" s="51"/>
      <c r="E24" s="51"/>
    </row>
    <row r="25" spans="2:5" x14ac:dyDescent="0.4">
      <c r="B25" s="41" t="s">
        <v>142</v>
      </c>
      <c r="C25" s="34" t="s">
        <v>60</v>
      </c>
      <c r="D25" s="34" t="s">
        <v>159</v>
      </c>
      <c r="E25" s="35">
        <v>0</v>
      </c>
    </row>
    <row r="26" spans="2:5" x14ac:dyDescent="0.4">
      <c r="B26" s="42" t="s">
        <v>277</v>
      </c>
      <c r="C26" s="43" t="s">
        <v>60</v>
      </c>
      <c r="D26" s="43" t="s">
        <v>159</v>
      </c>
      <c r="E26" s="44">
        <v>0</v>
      </c>
    </row>
    <row r="27" spans="2:5" x14ac:dyDescent="0.4">
      <c r="B27" s="1" t="s">
        <v>65</v>
      </c>
    </row>
  </sheetData>
  <sheetProtection algorithmName="SHA-512" hashValue="yQVTgY7YUpGBWywZnHQUyZ4grpb04F2s/KAO1YAGkJu8qRR2Sk/n85jG22gn1/2pgxvA0gozO+5500pve0eqVw==" saltValue="ndFEs7/MYLYKEezfg2Q7QQ==" spinCount="100000" sheet="1" objects="1" scenarios="1"/>
  <autoFilter ref="B6:E26" xr:uid="{00000000-0009-0000-0000-00002E000000}"/>
  <mergeCells count="4">
    <mergeCell ref="A1:G1"/>
    <mergeCell ref="A2:G2"/>
    <mergeCell ref="A3:G3"/>
    <mergeCell ref="A4:G4"/>
  </mergeCells>
  <hyperlinks>
    <hyperlink ref="H1" location="Index!A1" display="Return to Index" xr:uid="{D82977C7-2AFC-440A-870E-4F380DBCDD2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8.7109375" customWidth="1"/>
    <col min="3" max="3" width="25" customWidth="1"/>
    <col min="4" max="4" width="10.42578125" customWidth="1"/>
    <col min="5" max="5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293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99</v>
      </c>
      <c r="C7" s="45" t="s">
        <v>56</v>
      </c>
      <c r="D7" s="45" t="s">
        <v>66</v>
      </c>
      <c r="E7" s="46">
        <v>13496889</v>
      </c>
    </row>
    <row r="8" spans="1:8" x14ac:dyDescent="0.4">
      <c r="B8" s="20" t="s">
        <v>40</v>
      </c>
      <c r="C8" s="34" t="s">
        <v>56</v>
      </c>
      <c r="D8" s="34" t="s">
        <v>100</v>
      </c>
      <c r="E8" s="35">
        <v>1537371.19</v>
      </c>
    </row>
    <row r="9" spans="1:8" x14ac:dyDescent="0.4">
      <c r="B9" s="23" t="s">
        <v>101</v>
      </c>
      <c r="C9" s="43" t="s">
        <v>56</v>
      </c>
      <c r="D9" s="43" t="s">
        <v>102</v>
      </c>
      <c r="E9" s="47">
        <v>8.8015500976424494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103</v>
      </c>
    </row>
  </sheetData>
  <sheetProtection algorithmName="SHA-512" hashValue="Z8Mn0Xgk0rWfRGQct8sqf06jgrBxyfJFKahCf+xrrhdzTg+2ynSdq/SiKmwQ55pyiwOqS9hNaEBYpfwmJqX7vA==" saltValue="IOFF1T3dKODnLbGP26qMzw==" spinCount="100000" sheet="1" objects="1" scenarios="1"/>
  <autoFilter ref="B6:E10" xr:uid="{00000000-0009-0000-0000-000003000000}"/>
  <mergeCells count="4">
    <mergeCell ref="A1:G1"/>
    <mergeCell ref="A2:G2"/>
    <mergeCell ref="A3:G3"/>
    <mergeCell ref="A4:G4"/>
  </mergeCells>
  <hyperlinks>
    <hyperlink ref="H1" location="Index!A1" display="Return to Index" xr:uid="{3596E692-67BC-46AA-BC34-FE2266983EAD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D5AB81"/>
  </sheetPr>
  <dimension ref="A1:H37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21.28515625" customWidth="1"/>
    <col min="4" max="4" width="10" customWidth="1"/>
    <col min="5" max="6" width="19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39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207</v>
      </c>
      <c r="F6" s="5" t="s">
        <v>208</v>
      </c>
    </row>
    <row r="7" spans="1:8" x14ac:dyDescent="0.4">
      <c r="B7" s="26" t="s">
        <v>61</v>
      </c>
      <c r="C7" s="59"/>
      <c r="D7" s="59"/>
      <c r="E7" s="59"/>
      <c r="F7" s="59"/>
    </row>
    <row r="8" spans="1:8" x14ac:dyDescent="0.4">
      <c r="B8" s="29" t="s">
        <v>261</v>
      </c>
      <c r="C8" s="60"/>
      <c r="D8" s="60"/>
      <c r="E8" s="60"/>
      <c r="F8" s="60"/>
    </row>
    <row r="9" spans="1:8" x14ac:dyDescent="0.4">
      <c r="B9" s="33" t="s">
        <v>264</v>
      </c>
      <c r="C9" s="34" t="s">
        <v>61</v>
      </c>
      <c r="D9" s="34" t="s">
        <v>105</v>
      </c>
      <c r="E9" s="21">
        <v>697999</v>
      </c>
      <c r="F9" s="35">
        <v>585411</v>
      </c>
    </row>
    <row r="10" spans="1:8" x14ac:dyDescent="0.4">
      <c r="B10" s="36" t="s">
        <v>265</v>
      </c>
      <c r="C10" s="34" t="s">
        <v>61</v>
      </c>
      <c r="D10" s="34" t="s">
        <v>105</v>
      </c>
      <c r="E10" s="21">
        <v>14823237.33</v>
      </c>
      <c r="F10" s="35">
        <v>0</v>
      </c>
    </row>
    <row r="11" spans="1:8" x14ac:dyDescent="0.4">
      <c r="B11" s="36" t="s">
        <v>266</v>
      </c>
      <c r="C11" s="34" t="s">
        <v>61</v>
      </c>
      <c r="D11" s="34" t="s">
        <v>105</v>
      </c>
      <c r="E11" s="21">
        <v>229549</v>
      </c>
      <c r="F11" s="35">
        <v>229549</v>
      </c>
    </row>
    <row r="12" spans="1:8" x14ac:dyDescent="0.4">
      <c r="B12" s="29" t="s">
        <v>262</v>
      </c>
      <c r="C12" s="60"/>
      <c r="D12" s="60"/>
      <c r="E12" s="60"/>
      <c r="F12" s="60"/>
    </row>
    <row r="13" spans="1:8" x14ac:dyDescent="0.4">
      <c r="B13" s="36" t="s">
        <v>267</v>
      </c>
      <c r="C13" s="34" t="s">
        <v>61</v>
      </c>
      <c r="D13" s="34" t="s">
        <v>105</v>
      </c>
      <c r="E13" s="21">
        <v>217926</v>
      </c>
      <c r="F13" s="35">
        <v>127973</v>
      </c>
    </row>
    <row r="14" spans="1:8" x14ac:dyDescent="0.4">
      <c r="B14" s="36" t="s">
        <v>268</v>
      </c>
      <c r="C14" s="34" t="s">
        <v>61</v>
      </c>
      <c r="D14" s="34" t="s">
        <v>105</v>
      </c>
      <c r="E14" s="21">
        <v>139513</v>
      </c>
      <c r="F14" s="35">
        <v>3288</v>
      </c>
    </row>
    <row r="15" spans="1:8" x14ac:dyDescent="0.4">
      <c r="B15" s="36" t="s">
        <v>269</v>
      </c>
      <c r="C15" s="34" t="s">
        <v>61</v>
      </c>
      <c r="D15" s="34" t="s">
        <v>105</v>
      </c>
      <c r="E15" s="21">
        <v>377084</v>
      </c>
      <c r="F15" s="35">
        <v>0</v>
      </c>
    </row>
    <row r="16" spans="1:8" x14ac:dyDescent="0.4">
      <c r="B16" s="36" t="s">
        <v>270</v>
      </c>
      <c r="C16" s="34" t="s">
        <v>61</v>
      </c>
      <c r="D16" s="34" t="s">
        <v>105</v>
      </c>
      <c r="E16" s="21">
        <v>354741</v>
      </c>
      <c r="F16" s="35">
        <v>272158</v>
      </c>
    </row>
    <row r="17" spans="2:6" x14ac:dyDescent="0.4">
      <c r="B17" s="29" t="s">
        <v>93</v>
      </c>
      <c r="C17" s="60"/>
      <c r="D17" s="60"/>
      <c r="E17" s="60"/>
      <c r="F17" s="60"/>
    </row>
    <row r="18" spans="2:6" x14ac:dyDescent="0.4">
      <c r="B18" s="36" t="s">
        <v>271</v>
      </c>
      <c r="C18" s="34" t="s">
        <v>61</v>
      </c>
      <c r="D18" s="34" t="s">
        <v>105</v>
      </c>
      <c r="E18" s="21">
        <v>52291367.299999997</v>
      </c>
      <c r="F18" s="35">
        <v>2093519</v>
      </c>
    </row>
    <row r="19" spans="2:6" x14ac:dyDescent="0.4">
      <c r="B19" s="37" t="s">
        <v>64</v>
      </c>
      <c r="C19" s="51"/>
      <c r="D19" s="51"/>
      <c r="E19" s="51"/>
      <c r="F19" s="51"/>
    </row>
    <row r="20" spans="2:6" x14ac:dyDescent="0.4">
      <c r="B20" s="29" t="s">
        <v>263</v>
      </c>
      <c r="C20" s="60"/>
      <c r="D20" s="60"/>
      <c r="E20" s="60"/>
      <c r="F20" s="60"/>
    </row>
    <row r="21" spans="2:6" x14ac:dyDescent="0.4">
      <c r="B21" s="36" t="s">
        <v>273</v>
      </c>
      <c r="C21" s="34" t="s">
        <v>64</v>
      </c>
      <c r="D21" s="34" t="s">
        <v>105</v>
      </c>
      <c r="E21" s="21">
        <v>4195080.45</v>
      </c>
      <c r="F21" s="35">
        <v>937051</v>
      </c>
    </row>
    <row r="22" spans="2:6" x14ac:dyDescent="0.4">
      <c r="B22" s="36" t="s">
        <v>274</v>
      </c>
      <c r="C22" s="34" t="s">
        <v>64</v>
      </c>
      <c r="D22" s="34" t="s">
        <v>105</v>
      </c>
      <c r="E22" s="21">
        <v>0</v>
      </c>
      <c r="F22" s="35">
        <v>0</v>
      </c>
    </row>
    <row r="23" spans="2:6" x14ac:dyDescent="0.4">
      <c r="B23" s="29" t="s">
        <v>94</v>
      </c>
      <c r="C23" s="60"/>
      <c r="D23" s="60"/>
      <c r="E23" s="60"/>
      <c r="F23" s="60"/>
    </row>
    <row r="24" spans="2:6" x14ac:dyDescent="0.4">
      <c r="B24" s="36" t="s">
        <v>275</v>
      </c>
      <c r="C24" s="34" t="s">
        <v>64</v>
      </c>
      <c r="D24" s="34" t="s">
        <v>105</v>
      </c>
      <c r="E24" s="21">
        <v>15666148.744000001</v>
      </c>
      <c r="F24" s="35">
        <v>468057.005</v>
      </c>
    </row>
    <row r="25" spans="2:6" x14ac:dyDescent="0.4">
      <c r="B25" s="36" t="s">
        <v>276</v>
      </c>
      <c r="C25" s="34" t="s">
        <v>64</v>
      </c>
      <c r="D25" s="34" t="s">
        <v>105</v>
      </c>
      <c r="E25" s="21">
        <v>0</v>
      </c>
      <c r="F25" s="35">
        <v>0</v>
      </c>
    </row>
    <row r="26" spans="2:6" x14ac:dyDescent="0.4">
      <c r="B26" s="37" t="s">
        <v>63</v>
      </c>
      <c r="C26" s="51"/>
      <c r="D26" s="51"/>
      <c r="E26" s="51"/>
      <c r="F26" s="51"/>
    </row>
    <row r="27" spans="2:6" x14ac:dyDescent="0.4">
      <c r="B27" s="41" t="s">
        <v>63</v>
      </c>
      <c r="C27" s="34" t="s">
        <v>63</v>
      </c>
      <c r="D27" s="34" t="s">
        <v>105</v>
      </c>
      <c r="E27" s="21">
        <v>764080</v>
      </c>
      <c r="F27" s="35">
        <v>0</v>
      </c>
    </row>
    <row r="28" spans="2:6" x14ac:dyDescent="0.4">
      <c r="B28" s="37" t="s">
        <v>60</v>
      </c>
      <c r="C28" s="51"/>
      <c r="D28" s="51"/>
      <c r="E28" s="51"/>
      <c r="F28" s="51"/>
    </row>
    <row r="29" spans="2:6" x14ac:dyDescent="0.4">
      <c r="B29" s="41" t="s">
        <v>142</v>
      </c>
      <c r="C29" s="34" t="s">
        <v>60</v>
      </c>
      <c r="D29" s="34" t="s">
        <v>105</v>
      </c>
      <c r="E29" s="21">
        <v>0</v>
      </c>
      <c r="F29" s="35">
        <v>0</v>
      </c>
    </row>
    <row r="30" spans="2:6" x14ac:dyDescent="0.4">
      <c r="B30" s="42" t="s">
        <v>277</v>
      </c>
      <c r="C30" s="43" t="s">
        <v>60</v>
      </c>
      <c r="D30" s="43" t="s">
        <v>105</v>
      </c>
      <c r="E30" s="24">
        <v>0</v>
      </c>
      <c r="F30" s="44">
        <v>0</v>
      </c>
    </row>
    <row r="31" spans="2:6" ht="13.5" thickBot="1" x14ac:dyDescent="0.45">
      <c r="B31" s="3" t="str">
        <f>"Total:"</f>
        <v>Total:</v>
      </c>
      <c r="C31" s="6" t="s">
        <v>65</v>
      </c>
      <c r="D31" s="6" t="s">
        <v>65</v>
      </c>
      <c r="E31" s="4">
        <v>89756725.824000001</v>
      </c>
      <c r="F31" s="4">
        <v>4717006.0049999999</v>
      </c>
    </row>
    <row r="32" spans="2:6" ht="13.5" thickTop="1" x14ac:dyDescent="0.4">
      <c r="B32" s="1" t="s">
        <v>209</v>
      </c>
    </row>
    <row r="33" spans="2:2" x14ac:dyDescent="0.4">
      <c r="B33" s="1" t="s">
        <v>65</v>
      </c>
    </row>
    <row r="34" spans="2:2" x14ac:dyDescent="0.4">
      <c r="B34" s="1" t="s">
        <v>155</v>
      </c>
    </row>
    <row r="35" spans="2:2" x14ac:dyDescent="0.4">
      <c r="B35" s="1" t="s">
        <v>204</v>
      </c>
    </row>
    <row r="36" spans="2:2" x14ac:dyDescent="0.4">
      <c r="B36" s="1" t="s">
        <v>205</v>
      </c>
    </row>
    <row r="37" spans="2:2" x14ac:dyDescent="0.4">
      <c r="B37" s="1" t="s">
        <v>157</v>
      </c>
    </row>
  </sheetData>
  <sheetProtection algorithmName="SHA-512" hashValue="mx5Xdk79A3qF0GMhOkAkw2TlmwAu93YWnK6vuVQVzyQjquVX9RyYM/QOAAGI1DY0e4BtaYPaiivu35r2ZgaJrw==" saltValue="p6/F2i8fNc3o3LCmFMnxKA==" spinCount="100000" sheet="1" objects="1" scenarios="1"/>
  <autoFilter ref="B6:F31" xr:uid="{00000000-0009-0000-0000-00002F000000}"/>
  <mergeCells count="4">
    <mergeCell ref="A1:G1"/>
    <mergeCell ref="A2:G2"/>
    <mergeCell ref="A3:G3"/>
    <mergeCell ref="A4:G4"/>
  </mergeCells>
  <hyperlinks>
    <hyperlink ref="H1" location="Index!A1" display="Return to Index" xr:uid="{15738C24-F80B-413A-B69D-C0292AD1C505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D5AB81"/>
  </sheetPr>
  <dimension ref="A1:H32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8.5703125" customWidth="1"/>
    <col min="4" max="4" width="10" customWidth="1"/>
    <col min="5" max="5" width="32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42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210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159</v>
      </c>
      <c r="E9" s="35">
        <v>83.869890931075801</v>
      </c>
    </row>
    <row r="10" spans="1:8" x14ac:dyDescent="0.4">
      <c r="B10" s="36" t="s">
        <v>265</v>
      </c>
      <c r="C10" s="34" t="s">
        <v>61</v>
      </c>
      <c r="D10" s="34" t="s">
        <v>159</v>
      </c>
      <c r="E10" s="35">
        <v>0</v>
      </c>
    </row>
    <row r="11" spans="1:8" x14ac:dyDescent="0.4">
      <c r="B11" s="36" t="s">
        <v>266</v>
      </c>
      <c r="C11" s="34" t="s">
        <v>61</v>
      </c>
      <c r="D11" s="34" t="s">
        <v>159</v>
      </c>
      <c r="E11" s="35">
        <v>100</v>
      </c>
    </row>
    <row r="12" spans="1:8" x14ac:dyDescent="0.4">
      <c r="B12" s="29" t="s">
        <v>262</v>
      </c>
      <c r="C12" s="60"/>
      <c r="D12" s="60"/>
      <c r="E12" s="60"/>
    </row>
    <row r="13" spans="1:8" x14ac:dyDescent="0.4">
      <c r="B13" s="36" t="s">
        <v>267</v>
      </c>
      <c r="C13" s="34" t="s">
        <v>61</v>
      </c>
      <c r="D13" s="34" t="s">
        <v>159</v>
      </c>
      <c r="E13" s="35">
        <v>58.7231445536558</v>
      </c>
    </row>
    <row r="14" spans="1:8" x14ac:dyDescent="0.4">
      <c r="B14" s="36" t="s">
        <v>268</v>
      </c>
      <c r="C14" s="34" t="s">
        <v>61</v>
      </c>
      <c r="D14" s="34" t="s">
        <v>159</v>
      </c>
      <c r="E14" s="35">
        <v>2.35676962003541</v>
      </c>
    </row>
    <row r="15" spans="1:8" x14ac:dyDescent="0.4">
      <c r="B15" s="36" t="s">
        <v>269</v>
      </c>
      <c r="C15" s="34" t="s">
        <v>61</v>
      </c>
      <c r="D15" s="34" t="s">
        <v>159</v>
      </c>
      <c r="E15" s="35">
        <v>0</v>
      </c>
    </row>
    <row r="16" spans="1:8" x14ac:dyDescent="0.4">
      <c r="B16" s="36" t="s">
        <v>270</v>
      </c>
      <c r="C16" s="34" t="s">
        <v>61</v>
      </c>
      <c r="D16" s="34" t="s">
        <v>159</v>
      </c>
      <c r="E16" s="35">
        <v>76.720198680163804</v>
      </c>
    </row>
    <row r="17" spans="2:5" x14ac:dyDescent="0.4">
      <c r="B17" s="29" t="s">
        <v>93</v>
      </c>
      <c r="C17" s="60"/>
      <c r="D17" s="60"/>
      <c r="E17" s="60"/>
    </row>
    <row r="18" spans="2:5" x14ac:dyDescent="0.4">
      <c r="B18" s="36" t="s">
        <v>271</v>
      </c>
      <c r="C18" s="34" t="s">
        <v>61</v>
      </c>
      <c r="D18" s="34" t="s">
        <v>159</v>
      </c>
      <c r="E18" s="35">
        <v>4.0035652309286602</v>
      </c>
    </row>
    <row r="19" spans="2:5" x14ac:dyDescent="0.4">
      <c r="B19" s="37" t="s">
        <v>64</v>
      </c>
      <c r="C19" s="51"/>
      <c r="D19" s="51"/>
      <c r="E19" s="51"/>
    </row>
    <row r="20" spans="2:5" x14ac:dyDescent="0.4">
      <c r="B20" s="29" t="s">
        <v>263</v>
      </c>
      <c r="C20" s="60"/>
      <c r="D20" s="60"/>
      <c r="E20" s="60"/>
    </row>
    <row r="21" spans="2:5" x14ac:dyDescent="0.4">
      <c r="B21" s="36" t="s">
        <v>273</v>
      </c>
      <c r="C21" s="34" t="s">
        <v>64</v>
      </c>
      <c r="D21" s="34" t="s">
        <v>159</v>
      </c>
      <c r="E21" s="35">
        <v>22.336901786948999</v>
      </c>
    </row>
    <row r="22" spans="2:5" x14ac:dyDescent="0.4">
      <c r="B22" s="36" t="s">
        <v>274</v>
      </c>
      <c r="C22" s="34" t="s">
        <v>64</v>
      </c>
      <c r="D22" s="34" t="s">
        <v>159</v>
      </c>
      <c r="E22" s="35">
        <v>0</v>
      </c>
    </row>
    <row r="23" spans="2:5" x14ac:dyDescent="0.4">
      <c r="B23" s="29" t="s">
        <v>94</v>
      </c>
      <c r="C23" s="60"/>
      <c r="D23" s="60"/>
      <c r="E23" s="60"/>
    </row>
    <row r="24" spans="2:5" x14ac:dyDescent="0.4">
      <c r="B24" s="36" t="s">
        <v>275</v>
      </c>
      <c r="C24" s="34" t="s">
        <v>64</v>
      </c>
      <c r="D24" s="34" t="s">
        <v>159</v>
      </c>
      <c r="E24" s="35">
        <v>2.98769667420183</v>
      </c>
    </row>
    <row r="25" spans="2:5" x14ac:dyDescent="0.4">
      <c r="B25" s="36" t="s">
        <v>276</v>
      </c>
      <c r="C25" s="34" t="s">
        <v>64</v>
      </c>
      <c r="D25" s="34" t="s">
        <v>159</v>
      </c>
      <c r="E25" s="35">
        <v>0</v>
      </c>
    </row>
    <row r="26" spans="2:5" x14ac:dyDescent="0.4">
      <c r="B26" s="37" t="s">
        <v>63</v>
      </c>
      <c r="C26" s="51"/>
      <c r="D26" s="51"/>
      <c r="E26" s="51"/>
    </row>
    <row r="27" spans="2:5" x14ac:dyDescent="0.4">
      <c r="B27" s="41" t="s">
        <v>63</v>
      </c>
      <c r="C27" s="34" t="s">
        <v>63</v>
      </c>
      <c r="D27" s="34" t="s">
        <v>159</v>
      </c>
      <c r="E27" s="35">
        <v>0</v>
      </c>
    </row>
    <row r="28" spans="2:5" x14ac:dyDescent="0.4">
      <c r="B28" s="37" t="s">
        <v>60</v>
      </c>
      <c r="C28" s="51"/>
      <c r="D28" s="51"/>
      <c r="E28" s="51"/>
    </row>
    <row r="29" spans="2:5" x14ac:dyDescent="0.4">
      <c r="B29" s="41" t="s">
        <v>142</v>
      </c>
      <c r="C29" s="34" t="s">
        <v>60</v>
      </c>
      <c r="D29" s="34" t="s">
        <v>159</v>
      </c>
      <c r="E29" s="35">
        <v>0</v>
      </c>
    </row>
    <row r="30" spans="2:5" x14ac:dyDescent="0.4">
      <c r="B30" s="42" t="s">
        <v>277</v>
      </c>
      <c r="C30" s="43" t="s">
        <v>60</v>
      </c>
      <c r="D30" s="43" t="s">
        <v>159</v>
      </c>
      <c r="E30" s="44">
        <v>0</v>
      </c>
    </row>
    <row r="31" spans="2:5" x14ac:dyDescent="0.4">
      <c r="B31" s="2"/>
      <c r="C31" s="2"/>
      <c r="D31" s="2"/>
      <c r="E31" s="2"/>
    </row>
    <row r="32" spans="2:5" x14ac:dyDescent="0.4">
      <c r="B32" s="1" t="s">
        <v>65</v>
      </c>
    </row>
  </sheetData>
  <sheetProtection algorithmName="SHA-512" hashValue="vcpBdSv3ZBEq13JP0V6ytJW1O8ZyVH67mT51zuq4YSFci1fXXrjWvXcqcBHa68R9CAu9+1QTAID3v4GLE+GNNQ==" saltValue="BhOmXAHM2d86eMHWfUizZg==" spinCount="100000" sheet="1" objects="1" scenarios="1"/>
  <autoFilter ref="B6:E31" xr:uid="{00000000-0009-0000-0000-000030000000}"/>
  <mergeCells count="4">
    <mergeCell ref="A1:G1"/>
    <mergeCell ref="A2:G2"/>
    <mergeCell ref="A3:G3"/>
    <mergeCell ref="A4:G4"/>
  </mergeCells>
  <hyperlinks>
    <hyperlink ref="H1" location="Index!A1" display="Return to Index" xr:uid="{6FC81580-5EDD-4C60-A0B7-F648C4306F05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D5AB81"/>
  </sheetPr>
  <dimension ref="A1:H36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20.140625" customWidth="1"/>
    <col min="4" max="4" width="10" customWidth="1"/>
    <col min="5" max="5" width="20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44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211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105</v>
      </c>
      <c r="E9" s="35">
        <v>0</v>
      </c>
    </row>
    <row r="10" spans="1:8" x14ac:dyDescent="0.4">
      <c r="B10" s="36" t="s">
        <v>265</v>
      </c>
      <c r="C10" s="34" t="s">
        <v>61</v>
      </c>
      <c r="D10" s="34" t="s">
        <v>105</v>
      </c>
      <c r="E10" s="35">
        <v>0</v>
      </c>
    </row>
    <row r="11" spans="1:8" x14ac:dyDescent="0.4">
      <c r="B11" s="36" t="s">
        <v>266</v>
      </c>
      <c r="C11" s="34" t="s">
        <v>61</v>
      </c>
      <c r="D11" s="34" t="s">
        <v>105</v>
      </c>
      <c r="E11" s="35">
        <v>0</v>
      </c>
    </row>
    <row r="12" spans="1:8" x14ac:dyDescent="0.4">
      <c r="B12" s="29" t="s">
        <v>262</v>
      </c>
      <c r="C12" s="60"/>
      <c r="D12" s="60"/>
      <c r="E12" s="60"/>
    </row>
    <row r="13" spans="1:8" x14ac:dyDescent="0.4">
      <c r="B13" s="36" t="s">
        <v>267</v>
      </c>
      <c r="C13" s="34" t="s">
        <v>61</v>
      </c>
      <c r="D13" s="34" t="s">
        <v>105</v>
      </c>
      <c r="E13" s="35">
        <v>386.69</v>
      </c>
    </row>
    <row r="14" spans="1:8" x14ac:dyDescent="0.4">
      <c r="B14" s="36" t="s">
        <v>268</v>
      </c>
      <c r="C14" s="34" t="s">
        <v>61</v>
      </c>
      <c r="D14" s="34" t="s">
        <v>105</v>
      </c>
      <c r="E14" s="35">
        <v>0</v>
      </c>
    </row>
    <row r="15" spans="1:8" x14ac:dyDescent="0.4">
      <c r="B15" s="36" t="s">
        <v>269</v>
      </c>
      <c r="C15" s="34" t="s">
        <v>61</v>
      </c>
      <c r="D15" s="34" t="s">
        <v>105</v>
      </c>
      <c r="E15" s="35">
        <v>0</v>
      </c>
    </row>
    <row r="16" spans="1:8" x14ac:dyDescent="0.4">
      <c r="B16" s="36" t="s">
        <v>270</v>
      </c>
      <c r="C16" s="34" t="s">
        <v>61</v>
      </c>
      <c r="D16" s="34" t="s">
        <v>105</v>
      </c>
      <c r="E16" s="35">
        <v>0</v>
      </c>
    </row>
    <row r="17" spans="2:5" x14ac:dyDescent="0.4">
      <c r="B17" s="29" t="s">
        <v>93</v>
      </c>
      <c r="C17" s="60"/>
      <c r="D17" s="60"/>
      <c r="E17" s="60"/>
    </row>
    <row r="18" spans="2:5" x14ac:dyDescent="0.4">
      <c r="B18" s="36" t="s">
        <v>271</v>
      </c>
      <c r="C18" s="34" t="s">
        <v>61</v>
      </c>
      <c r="D18" s="34" t="s">
        <v>105</v>
      </c>
      <c r="E18" s="35">
        <v>0</v>
      </c>
    </row>
    <row r="19" spans="2:5" x14ac:dyDescent="0.4">
      <c r="B19" s="37" t="s">
        <v>64</v>
      </c>
      <c r="C19" s="51"/>
      <c r="D19" s="51"/>
      <c r="E19" s="51"/>
    </row>
    <row r="20" spans="2:5" x14ac:dyDescent="0.4">
      <c r="B20" s="29" t="s">
        <v>263</v>
      </c>
      <c r="C20" s="60"/>
      <c r="D20" s="60"/>
      <c r="E20" s="60"/>
    </row>
    <row r="21" spans="2:5" x14ac:dyDescent="0.4">
      <c r="B21" s="36" t="s">
        <v>273</v>
      </c>
      <c r="C21" s="34" t="s">
        <v>64</v>
      </c>
      <c r="D21" s="34" t="s">
        <v>105</v>
      </c>
      <c r="E21" s="35">
        <v>0</v>
      </c>
    </row>
    <row r="22" spans="2:5" x14ac:dyDescent="0.4">
      <c r="B22" s="36" t="s">
        <v>274</v>
      </c>
      <c r="C22" s="34" t="s">
        <v>64</v>
      </c>
      <c r="D22" s="34" t="s">
        <v>105</v>
      </c>
      <c r="E22" s="35">
        <v>0</v>
      </c>
    </row>
    <row r="23" spans="2:5" x14ac:dyDescent="0.4">
      <c r="B23" s="29" t="s">
        <v>94</v>
      </c>
      <c r="C23" s="60"/>
      <c r="D23" s="60"/>
      <c r="E23" s="60"/>
    </row>
    <row r="24" spans="2:5" x14ac:dyDescent="0.4">
      <c r="B24" s="36" t="s">
        <v>275</v>
      </c>
      <c r="C24" s="34" t="s">
        <v>64</v>
      </c>
      <c r="D24" s="34" t="s">
        <v>105</v>
      </c>
      <c r="E24" s="35">
        <v>0</v>
      </c>
    </row>
    <row r="25" spans="2:5" x14ac:dyDescent="0.4">
      <c r="B25" s="37" t="s">
        <v>63</v>
      </c>
      <c r="C25" s="51"/>
      <c r="D25" s="51"/>
      <c r="E25" s="51"/>
    </row>
    <row r="26" spans="2:5" x14ac:dyDescent="0.4">
      <c r="B26" s="41" t="s">
        <v>63</v>
      </c>
      <c r="C26" s="34" t="s">
        <v>63</v>
      </c>
      <c r="D26" s="34" t="s">
        <v>105</v>
      </c>
      <c r="E26" s="35">
        <v>0</v>
      </c>
    </row>
    <row r="27" spans="2:5" x14ac:dyDescent="0.4">
      <c r="B27" s="37" t="s">
        <v>60</v>
      </c>
      <c r="C27" s="51"/>
      <c r="D27" s="51"/>
      <c r="E27" s="51"/>
    </row>
    <row r="28" spans="2:5" x14ac:dyDescent="0.4">
      <c r="B28" s="41" t="s">
        <v>142</v>
      </c>
      <c r="C28" s="34" t="s">
        <v>60</v>
      </c>
      <c r="D28" s="34" t="s">
        <v>105</v>
      </c>
      <c r="E28" s="35">
        <v>0</v>
      </c>
    </row>
    <row r="29" spans="2:5" x14ac:dyDescent="0.4">
      <c r="B29" s="42" t="s">
        <v>277</v>
      </c>
      <c r="C29" s="43" t="s">
        <v>60</v>
      </c>
      <c r="D29" s="43" t="s">
        <v>105</v>
      </c>
      <c r="E29" s="44">
        <v>0</v>
      </c>
    </row>
    <row r="30" spans="2:5" ht="13.5" thickBot="1" x14ac:dyDescent="0.45">
      <c r="B30" s="3" t="str">
        <f>"Total:"</f>
        <v>Total:</v>
      </c>
      <c r="C30" s="6" t="s">
        <v>65</v>
      </c>
      <c r="D30" s="6" t="s">
        <v>65</v>
      </c>
      <c r="E30" s="4">
        <v>386.69</v>
      </c>
    </row>
    <row r="31" spans="2:5" x14ac:dyDescent="0.4">
      <c r="B31" s="1" t="s">
        <v>65</v>
      </c>
    </row>
    <row r="32" spans="2:5" x14ac:dyDescent="0.4">
      <c r="B32" s="1" t="s">
        <v>65</v>
      </c>
    </row>
    <row r="33" spans="2:2" x14ac:dyDescent="0.4">
      <c r="B33" s="1" t="s">
        <v>155</v>
      </c>
    </row>
    <row r="34" spans="2:2" x14ac:dyDescent="0.4">
      <c r="B34" s="1" t="s">
        <v>156</v>
      </c>
    </row>
    <row r="35" spans="2:2" x14ac:dyDescent="0.4">
      <c r="B35" s="1" t="s">
        <v>205</v>
      </c>
    </row>
    <row r="36" spans="2:2" x14ac:dyDescent="0.4">
      <c r="B36" s="1" t="s">
        <v>157</v>
      </c>
    </row>
  </sheetData>
  <sheetProtection algorithmName="SHA-512" hashValue="qRy8fHChLx5q0T1XHPWOPGf2v9Il793dGKmgYJnvijHlL8Ydmzg9oky9XHXhwowempBei4IFRtl6dKJHA+MhPg==" saltValue="lFCJ9tfqucawMgy3jOqrVg==" spinCount="100000" sheet="1" objects="1" scenarios="1"/>
  <autoFilter ref="B6:E30" xr:uid="{00000000-0009-0000-0000-000031000000}"/>
  <mergeCells count="4">
    <mergeCell ref="A1:G1"/>
    <mergeCell ref="A2:G2"/>
    <mergeCell ref="A3:G3"/>
    <mergeCell ref="A4:G4"/>
  </mergeCells>
  <hyperlinks>
    <hyperlink ref="H1" location="Index!A1" display="Return to Index" xr:uid="{9B930CB5-E411-4973-A9C3-D48B49978F17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D5AB81"/>
  </sheetPr>
  <dimension ref="A1:H35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8.28515625" customWidth="1"/>
    <col min="4" max="4" width="10" customWidth="1"/>
    <col min="5" max="5" width="28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46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ht="26.25" x14ac:dyDescent="0.4">
      <c r="B6" s="5" t="s">
        <v>97</v>
      </c>
      <c r="C6" s="5" t="s">
        <v>153</v>
      </c>
      <c r="D6" s="5" t="s">
        <v>98</v>
      </c>
      <c r="E6" s="5" t="s">
        <v>212</v>
      </c>
    </row>
    <row r="7" spans="1:8" x14ac:dyDescent="0.4">
      <c r="B7" s="26" t="s">
        <v>61</v>
      </c>
      <c r="C7" s="59"/>
      <c r="D7" s="59"/>
      <c r="E7" s="59"/>
    </row>
    <row r="8" spans="1:8" x14ac:dyDescent="0.4">
      <c r="B8" s="29" t="s">
        <v>261</v>
      </c>
      <c r="C8" s="60"/>
      <c r="D8" s="60"/>
      <c r="E8" s="60"/>
    </row>
    <row r="9" spans="1:8" x14ac:dyDescent="0.4">
      <c r="B9" s="33" t="s">
        <v>264</v>
      </c>
      <c r="C9" s="34" t="s">
        <v>61</v>
      </c>
      <c r="D9" s="34" t="s">
        <v>105</v>
      </c>
      <c r="E9" s="35">
        <v>0</v>
      </c>
    </row>
    <row r="10" spans="1:8" x14ac:dyDescent="0.4">
      <c r="B10" s="36" t="s">
        <v>265</v>
      </c>
      <c r="C10" s="34" t="s">
        <v>61</v>
      </c>
      <c r="D10" s="34" t="s">
        <v>105</v>
      </c>
      <c r="E10" s="35">
        <v>0</v>
      </c>
    </row>
    <row r="11" spans="1:8" x14ac:dyDescent="0.4">
      <c r="B11" s="36" t="s">
        <v>266</v>
      </c>
      <c r="C11" s="34" t="s">
        <v>61</v>
      </c>
      <c r="D11" s="34" t="s">
        <v>105</v>
      </c>
      <c r="E11" s="35">
        <v>0</v>
      </c>
    </row>
    <row r="12" spans="1:8" x14ac:dyDescent="0.4">
      <c r="B12" s="29" t="s">
        <v>262</v>
      </c>
      <c r="C12" s="60"/>
      <c r="D12" s="60"/>
      <c r="E12" s="60"/>
    </row>
    <row r="13" spans="1:8" x14ac:dyDescent="0.4">
      <c r="B13" s="36" t="s">
        <v>267</v>
      </c>
      <c r="C13" s="34" t="s">
        <v>61</v>
      </c>
      <c r="D13" s="34" t="s">
        <v>105</v>
      </c>
      <c r="E13" s="35">
        <v>0</v>
      </c>
    </row>
    <row r="14" spans="1:8" x14ac:dyDescent="0.4">
      <c r="B14" s="36" t="s">
        <v>268</v>
      </c>
      <c r="C14" s="34" t="s">
        <v>61</v>
      </c>
      <c r="D14" s="34" t="s">
        <v>105</v>
      </c>
      <c r="E14" s="35">
        <v>0</v>
      </c>
    </row>
    <row r="15" spans="1:8" x14ac:dyDescent="0.4">
      <c r="B15" s="36" t="s">
        <v>269</v>
      </c>
      <c r="C15" s="34" t="s">
        <v>61</v>
      </c>
      <c r="D15" s="34" t="s">
        <v>105</v>
      </c>
      <c r="E15" s="35">
        <v>0</v>
      </c>
    </row>
    <row r="16" spans="1:8" x14ac:dyDescent="0.4">
      <c r="B16" s="36" t="s">
        <v>270</v>
      </c>
      <c r="C16" s="34" t="s">
        <v>61</v>
      </c>
      <c r="D16" s="34" t="s">
        <v>105</v>
      </c>
      <c r="E16" s="35">
        <v>0</v>
      </c>
    </row>
    <row r="17" spans="2:5" x14ac:dyDescent="0.4">
      <c r="B17" s="29" t="s">
        <v>93</v>
      </c>
      <c r="C17" s="60"/>
      <c r="D17" s="60"/>
      <c r="E17" s="60"/>
    </row>
    <row r="18" spans="2:5" x14ac:dyDescent="0.4">
      <c r="B18" s="36" t="s">
        <v>271</v>
      </c>
      <c r="C18" s="34" t="s">
        <v>61</v>
      </c>
      <c r="D18" s="34" t="s">
        <v>105</v>
      </c>
      <c r="E18" s="35">
        <v>0</v>
      </c>
    </row>
    <row r="19" spans="2:5" x14ac:dyDescent="0.4">
      <c r="B19" s="37" t="s">
        <v>64</v>
      </c>
      <c r="C19" s="51"/>
      <c r="D19" s="51"/>
      <c r="E19" s="51"/>
    </row>
    <row r="20" spans="2:5" x14ac:dyDescent="0.4">
      <c r="B20" s="29" t="s">
        <v>263</v>
      </c>
      <c r="C20" s="60"/>
      <c r="D20" s="60"/>
      <c r="E20" s="60"/>
    </row>
    <row r="21" spans="2:5" x14ac:dyDescent="0.4">
      <c r="B21" s="36" t="s">
        <v>273</v>
      </c>
      <c r="C21" s="34" t="s">
        <v>64</v>
      </c>
      <c r="D21" s="34" t="s">
        <v>105</v>
      </c>
      <c r="E21" s="35">
        <v>0</v>
      </c>
    </row>
    <row r="22" spans="2:5" x14ac:dyDescent="0.4">
      <c r="B22" s="36" t="s">
        <v>274</v>
      </c>
      <c r="C22" s="34" t="s">
        <v>64</v>
      </c>
      <c r="D22" s="34" t="s">
        <v>105</v>
      </c>
      <c r="E22" s="35">
        <v>0</v>
      </c>
    </row>
    <row r="23" spans="2:5" x14ac:dyDescent="0.4">
      <c r="B23" s="29" t="s">
        <v>94</v>
      </c>
      <c r="C23" s="60"/>
      <c r="D23" s="60"/>
      <c r="E23" s="60"/>
    </row>
    <row r="24" spans="2:5" x14ac:dyDescent="0.4">
      <c r="B24" s="36" t="s">
        <v>275</v>
      </c>
      <c r="C24" s="34" t="s">
        <v>64</v>
      </c>
      <c r="D24" s="34" t="s">
        <v>105</v>
      </c>
      <c r="E24" s="35">
        <v>0</v>
      </c>
    </row>
    <row r="25" spans="2:5" x14ac:dyDescent="0.4">
      <c r="B25" s="37" t="s">
        <v>63</v>
      </c>
      <c r="C25" s="51"/>
      <c r="D25" s="51"/>
      <c r="E25" s="51"/>
    </row>
    <row r="26" spans="2:5" x14ac:dyDescent="0.4">
      <c r="B26" s="41" t="s">
        <v>63</v>
      </c>
      <c r="C26" s="34" t="s">
        <v>63</v>
      </c>
      <c r="D26" s="34" t="s">
        <v>105</v>
      </c>
      <c r="E26" s="35">
        <v>0</v>
      </c>
    </row>
    <row r="27" spans="2:5" x14ac:dyDescent="0.4">
      <c r="B27" s="37" t="s">
        <v>60</v>
      </c>
      <c r="C27" s="51"/>
      <c r="D27" s="51"/>
      <c r="E27" s="51"/>
    </row>
    <row r="28" spans="2:5" x14ac:dyDescent="0.4">
      <c r="B28" s="41" t="s">
        <v>142</v>
      </c>
      <c r="C28" s="34" t="s">
        <v>60</v>
      </c>
      <c r="D28" s="34" t="s">
        <v>105</v>
      </c>
      <c r="E28" s="35">
        <v>0</v>
      </c>
    </row>
    <row r="29" spans="2:5" x14ac:dyDescent="0.4">
      <c r="B29" s="42" t="s">
        <v>277</v>
      </c>
      <c r="C29" s="43" t="s">
        <v>60</v>
      </c>
      <c r="D29" s="43" t="s">
        <v>105</v>
      </c>
      <c r="E29" s="44">
        <v>0</v>
      </c>
    </row>
    <row r="30" spans="2:5" x14ac:dyDescent="0.4">
      <c r="B30" s="3" t="str">
        <f>"Total:"</f>
        <v>Total:</v>
      </c>
      <c r="C30" s="6" t="s">
        <v>65</v>
      </c>
      <c r="D30" s="6" t="s">
        <v>65</v>
      </c>
      <c r="E30" s="4">
        <v>0</v>
      </c>
    </row>
    <row r="31" spans="2:5" x14ac:dyDescent="0.4">
      <c r="B31" s="1" t="s">
        <v>65</v>
      </c>
    </row>
    <row r="32" spans="2:5" x14ac:dyDescent="0.4">
      <c r="B32" s="1" t="s">
        <v>65</v>
      </c>
    </row>
    <row r="33" spans="2:2" x14ac:dyDescent="0.4">
      <c r="B33" s="1" t="s">
        <v>155</v>
      </c>
    </row>
    <row r="34" spans="2:2" x14ac:dyDescent="0.4">
      <c r="B34" s="1" t="s">
        <v>204</v>
      </c>
    </row>
    <row r="35" spans="2:2" x14ac:dyDescent="0.4">
      <c r="B35" s="1" t="s">
        <v>157</v>
      </c>
    </row>
  </sheetData>
  <sheetProtection algorithmName="SHA-512" hashValue="gQ4MYDm/KbYXLKFdClpIaHwQqSU2d/22i+lFSesX+1IwYiuavA32cwujfjbDKqdGGCZyxtXsqo+WrPS2e1jI8g==" saltValue="tkCasAhfnErvjcnu8fmbOA==" spinCount="100000" sheet="1" objects="1" scenarios="1"/>
  <autoFilter ref="B6:E30" xr:uid="{00000000-0009-0000-0000-000032000000}"/>
  <mergeCells count="4">
    <mergeCell ref="A1:G1"/>
    <mergeCell ref="A2:G2"/>
    <mergeCell ref="A3:G3"/>
    <mergeCell ref="A4:G4"/>
  </mergeCells>
  <hyperlinks>
    <hyperlink ref="H1" location="Index!A1" display="Return to Index" xr:uid="{2B4885F1-A530-4CE6-B5E9-BEDB32A35B2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D5AB81"/>
  </sheetPr>
  <dimension ref="A1:H38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.85546875" customWidth="1"/>
    <col min="4" max="4" width="10" customWidth="1"/>
    <col min="5" max="5" width="18.5703125" customWidth="1"/>
    <col min="6" max="6" width="24.28515625" customWidth="1"/>
    <col min="7" max="7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49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211</v>
      </c>
      <c r="F6" s="5" t="s">
        <v>214</v>
      </c>
      <c r="G6" s="5" t="s">
        <v>162</v>
      </c>
    </row>
    <row r="7" spans="1:8" x14ac:dyDescent="0.4">
      <c r="B7" s="26" t="s">
        <v>61</v>
      </c>
      <c r="C7" s="59"/>
      <c r="D7" s="59"/>
      <c r="E7" s="59"/>
      <c r="F7" s="59"/>
      <c r="G7" s="59"/>
    </row>
    <row r="8" spans="1:8" x14ac:dyDescent="0.4">
      <c r="B8" s="29" t="s">
        <v>261</v>
      </c>
      <c r="C8" s="60"/>
      <c r="D8" s="60"/>
      <c r="E8" s="60"/>
      <c r="F8" s="60"/>
      <c r="G8" s="60"/>
    </row>
    <row r="9" spans="1:8" x14ac:dyDescent="0.4">
      <c r="B9" s="33" t="s">
        <v>264</v>
      </c>
      <c r="C9" s="34" t="s">
        <v>61</v>
      </c>
      <c r="D9" s="34" t="s">
        <v>105</v>
      </c>
      <c r="E9" s="21">
        <v>367.95499999999998</v>
      </c>
      <c r="F9" s="21">
        <v>6474.6622704000001</v>
      </c>
      <c r="G9" s="92">
        <v>6842.6172704000001</v>
      </c>
    </row>
    <row r="10" spans="1:8" x14ac:dyDescent="0.4">
      <c r="B10" s="36" t="s">
        <v>265</v>
      </c>
      <c r="C10" s="34" t="s">
        <v>61</v>
      </c>
      <c r="D10" s="34" t="s">
        <v>105</v>
      </c>
      <c r="E10" s="21">
        <v>750.94359999999995</v>
      </c>
      <c r="F10" s="21">
        <v>861.00800000000004</v>
      </c>
      <c r="G10" s="92">
        <v>1611.9516000000001</v>
      </c>
    </row>
    <row r="11" spans="1:8" x14ac:dyDescent="0.4">
      <c r="B11" s="36" t="s">
        <v>266</v>
      </c>
      <c r="C11" s="34" t="s">
        <v>61</v>
      </c>
      <c r="D11" s="34" t="s">
        <v>105</v>
      </c>
      <c r="E11" s="21">
        <v>54.74</v>
      </c>
      <c r="F11" s="21">
        <v>1698.75</v>
      </c>
      <c r="G11" s="92">
        <v>1753.49</v>
      </c>
    </row>
    <row r="12" spans="1:8" x14ac:dyDescent="0.4">
      <c r="B12" s="29" t="s">
        <v>262</v>
      </c>
      <c r="C12" s="60"/>
      <c r="D12" s="60"/>
      <c r="E12" s="60"/>
      <c r="F12" s="60"/>
      <c r="G12" s="60"/>
    </row>
    <row r="13" spans="1:8" x14ac:dyDescent="0.4">
      <c r="B13" s="36" t="s">
        <v>267</v>
      </c>
      <c r="C13" s="34" t="s">
        <v>61</v>
      </c>
      <c r="D13" s="34" t="s">
        <v>105</v>
      </c>
      <c r="E13" s="21">
        <v>22127.788</v>
      </c>
      <c r="F13" s="21">
        <v>743.01218181818194</v>
      </c>
      <c r="G13" s="92">
        <v>22870.800181818198</v>
      </c>
    </row>
    <row r="14" spans="1:8" x14ac:dyDescent="0.4">
      <c r="B14" s="36" t="s">
        <v>268</v>
      </c>
      <c r="C14" s="34" t="s">
        <v>61</v>
      </c>
      <c r="D14" s="34" t="s">
        <v>105</v>
      </c>
      <c r="E14" s="21">
        <v>110.69</v>
      </c>
      <c r="F14" s="21">
        <v>593.57399999999996</v>
      </c>
      <c r="G14" s="92">
        <v>704.26400000000001</v>
      </c>
    </row>
    <row r="15" spans="1:8" x14ac:dyDescent="0.4">
      <c r="B15" s="36" t="s">
        <v>269</v>
      </c>
      <c r="C15" s="34" t="s">
        <v>61</v>
      </c>
      <c r="D15" s="34" t="s">
        <v>105</v>
      </c>
      <c r="E15" s="21">
        <v>53.65</v>
      </c>
      <c r="F15" s="21">
        <v>796.48800000000006</v>
      </c>
      <c r="G15" s="92">
        <v>850.13800000000003</v>
      </c>
    </row>
    <row r="16" spans="1:8" x14ac:dyDescent="0.4">
      <c r="B16" s="36" t="s">
        <v>270</v>
      </c>
      <c r="C16" s="34" t="s">
        <v>61</v>
      </c>
      <c r="D16" s="34" t="s">
        <v>105</v>
      </c>
      <c r="E16" s="21">
        <v>204.3843</v>
      </c>
      <c r="F16" s="21">
        <v>421.5</v>
      </c>
      <c r="G16" s="92">
        <v>625.88430000000005</v>
      </c>
    </row>
    <row r="17" spans="2:7" x14ac:dyDescent="0.4">
      <c r="B17" s="29" t="s">
        <v>93</v>
      </c>
      <c r="C17" s="60"/>
      <c r="D17" s="60"/>
      <c r="E17" s="60"/>
      <c r="F17" s="60"/>
      <c r="G17" s="60"/>
    </row>
    <row r="18" spans="2:7" x14ac:dyDescent="0.4">
      <c r="B18" s="36" t="s">
        <v>271</v>
      </c>
      <c r="C18" s="34" t="s">
        <v>61</v>
      </c>
      <c r="D18" s="34" t="s">
        <v>105</v>
      </c>
      <c r="E18" s="21">
        <v>1240.0748000000001</v>
      </c>
      <c r="F18" s="21">
        <v>2162.7372799999998</v>
      </c>
      <c r="G18" s="92">
        <v>3402.8120800000002</v>
      </c>
    </row>
    <row r="19" spans="2:7" x14ac:dyDescent="0.4">
      <c r="B19" s="37" t="s">
        <v>64</v>
      </c>
      <c r="C19" s="51"/>
      <c r="D19" s="51"/>
      <c r="E19" s="51"/>
      <c r="F19" s="51"/>
      <c r="G19" s="51"/>
    </row>
    <row r="20" spans="2:7" x14ac:dyDescent="0.4">
      <c r="B20" s="29" t="s">
        <v>263</v>
      </c>
      <c r="C20" s="60"/>
      <c r="D20" s="60"/>
      <c r="E20" s="60"/>
      <c r="F20" s="60"/>
      <c r="G20" s="60"/>
    </row>
    <row r="21" spans="2:7" x14ac:dyDescent="0.4">
      <c r="B21" s="36" t="s">
        <v>273</v>
      </c>
      <c r="C21" s="34" t="s">
        <v>64</v>
      </c>
      <c r="D21" s="34" t="s">
        <v>105</v>
      </c>
      <c r="E21" s="21">
        <v>837.95600000000002</v>
      </c>
      <c r="F21" s="21">
        <v>1986.4639999999999</v>
      </c>
      <c r="G21" s="92">
        <v>2824.42</v>
      </c>
    </row>
    <row r="22" spans="2:7" x14ac:dyDescent="0.4">
      <c r="B22" s="36" t="s">
        <v>274</v>
      </c>
      <c r="C22" s="34" t="s">
        <v>64</v>
      </c>
      <c r="D22" s="34" t="s">
        <v>105</v>
      </c>
      <c r="E22" s="21">
        <v>12</v>
      </c>
      <c r="F22" s="21">
        <v>200</v>
      </c>
      <c r="G22" s="92">
        <v>212</v>
      </c>
    </row>
    <row r="23" spans="2:7" x14ac:dyDescent="0.4">
      <c r="B23" s="29" t="s">
        <v>94</v>
      </c>
      <c r="C23" s="60"/>
      <c r="D23" s="60"/>
      <c r="E23" s="60"/>
      <c r="F23" s="60"/>
      <c r="G23" s="60"/>
    </row>
    <row r="24" spans="2:7" x14ac:dyDescent="0.4">
      <c r="B24" s="36" t="s">
        <v>275</v>
      </c>
      <c r="C24" s="34" t="s">
        <v>64</v>
      </c>
      <c r="D24" s="34" t="s">
        <v>105</v>
      </c>
      <c r="E24" s="21">
        <v>106.67</v>
      </c>
      <c r="F24" s="21">
        <v>1482.0276848000001</v>
      </c>
      <c r="G24" s="92">
        <v>1588.6976847999999</v>
      </c>
    </row>
    <row r="25" spans="2:7" x14ac:dyDescent="0.4">
      <c r="B25" s="37" t="s">
        <v>63</v>
      </c>
      <c r="C25" s="51"/>
      <c r="D25" s="51"/>
      <c r="E25" s="51"/>
      <c r="F25" s="51"/>
      <c r="G25" s="51"/>
    </row>
    <row r="26" spans="2:7" x14ac:dyDescent="0.4">
      <c r="B26" s="41" t="s">
        <v>63</v>
      </c>
      <c r="C26" s="34" t="s">
        <v>63</v>
      </c>
      <c r="D26" s="34" t="s">
        <v>105</v>
      </c>
      <c r="E26" s="21">
        <v>461.72430000000003</v>
      </c>
      <c r="F26" s="21">
        <v>1330.5164</v>
      </c>
      <c r="G26" s="92">
        <v>1792.2407000000001</v>
      </c>
    </row>
    <row r="27" spans="2:7" x14ac:dyDescent="0.4">
      <c r="B27" s="37" t="s">
        <v>60</v>
      </c>
      <c r="C27" s="51"/>
      <c r="D27" s="51"/>
      <c r="E27" s="51"/>
      <c r="F27" s="51"/>
      <c r="G27" s="51"/>
    </row>
    <row r="28" spans="2:7" x14ac:dyDescent="0.4">
      <c r="B28" s="41" t="s">
        <v>142</v>
      </c>
      <c r="C28" s="34" t="s">
        <v>60</v>
      </c>
      <c r="D28" s="34" t="s">
        <v>105</v>
      </c>
      <c r="E28" s="21">
        <v>0</v>
      </c>
      <c r="F28" s="21">
        <v>0.71099999999999997</v>
      </c>
      <c r="G28" s="92">
        <v>0.71099999999999997</v>
      </c>
    </row>
    <row r="29" spans="2:7" x14ac:dyDescent="0.4">
      <c r="B29" s="42" t="s">
        <v>277</v>
      </c>
      <c r="C29" s="43" t="s">
        <v>60</v>
      </c>
      <c r="D29" s="43" t="s">
        <v>105</v>
      </c>
      <c r="E29" s="24">
        <v>0</v>
      </c>
      <c r="F29" s="24">
        <v>3</v>
      </c>
      <c r="G29" s="47">
        <v>3</v>
      </c>
    </row>
    <row r="30" spans="2:7" ht="13.5" thickBot="1" x14ac:dyDescent="0.45">
      <c r="B30" s="3" t="str">
        <f>"Total:"</f>
        <v>Total:</v>
      </c>
      <c r="C30" s="6" t="s">
        <v>65</v>
      </c>
      <c r="D30" s="6" t="s">
        <v>65</v>
      </c>
      <c r="E30" s="4">
        <v>26328.576000000001</v>
      </c>
      <c r="F30" s="4">
        <v>18754.450817018202</v>
      </c>
      <c r="G30" s="91">
        <v>45083.026817018203</v>
      </c>
    </row>
    <row r="31" spans="2:7" x14ac:dyDescent="0.4">
      <c r="B31" s="1" t="s">
        <v>65</v>
      </c>
    </row>
    <row r="32" spans="2:7" x14ac:dyDescent="0.4">
      <c r="B32" s="1" t="s">
        <v>65</v>
      </c>
    </row>
    <row r="33" spans="2:2" x14ac:dyDescent="0.4">
      <c r="B33" s="1" t="s">
        <v>155</v>
      </c>
    </row>
    <row r="34" spans="2:2" x14ac:dyDescent="0.4">
      <c r="B34" s="1" t="s">
        <v>215</v>
      </c>
    </row>
    <row r="35" spans="2:2" x14ac:dyDescent="0.4">
      <c r="B35" s="1" t="s">
        <v>156</v>
      </c>
    </row>
    <row r="36" spans="2:2" x14ac:dyDescent="0.4">
      <c r="B36" s="1" t="s">
        <v>216</v>
      </c>
    </row>
    <row r="37" spans="2:2" x14ac:dyDescent="0.4">
      <c r="B37" s="1" t="s">
        <v>205</v>
      </c>
    </row>
    <row r="38" spans="2:2" x14ac:dyDescent="0.4">
      <c r="B38" s="1" t="s">
        <v>157</v>
      </c>
    </row>
  </sheetData>
  <sheetProtection algorithmName="SHA-512" hashValue="55DoeBv8GmfUzyPHW2YpIAvNdfyFIW45SWPvilQMbXF1B1wyiRxbf/TwNju9xtOzhKt73XygHUwhqMj2KVxsug==" saltValue="L1GH7cVY7IQ5o937Q+WYjA==" spinCount="100000" sheet="1" objects="1" scenarios="1"/>
  <autoFilter ref="B6:G30" xr:uid="{00000000-0009-0000-0000-000037000000}"/>
  <mergeCells count="4">
    <mergeCell ref="A1:G1"/>
    <mergeCell ref="A2:G2"/>
    <mergeCell ref="A3:G3"/>
    <mergeCell ref="A4:G4"/>
  </mergeCells>
  <hyperlinks>
    <hyperlink ref="H1" location="Index!A1" display="Return to Index" xr:uid="{45A30E76-104D-46BE-A500-E1D39FA52247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D5AB81"/>
  </sheetPr>
  <dimension ref="A1:H1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63.7109375" customWidth="1"/>
    <col min="3" max="3" width="10" customWidth="1"/>
    <col min="4" max="8" width="14.8554687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51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98</v>
      </c>
      <c r="D6" s="5" t="s">
        <v>61</v>
      </c>
      <c r="E6" s="5" t="s">
        <v>64</v>
      </c>
      <c r="F6" s="5" t="s">
        <v>63</v>
      </c>
      <c r="G6" s="5" t="s">
        <v>60</v>
      </c>
      <c r="H6" s="5" t="s">
        <v>162</v>
      </c>
    </row>
    <row r="7" spans="1:8" x14ac:dyDescent="0.4">
      <c r="B7" s="17" t="s">
        <v>217</v>
      </c>
      <c r="C7" s="45" t="s">
        <v>105</v>
      </c>
      <c r="D7" s="18">
        <v>47.064</v>
      </c>
      <c r="E7" s="18">
        <v>0</v>
      </c>
      <c r="F7" s="18">
        <v>0</v>
      </c>
      <c r="G7" s="18">
        <v>0</v>
      </c>
      <c r="H7" s="93">
        <v>47.064</v>
      </c>
    </row>
    <row r="8" spans="1:8" x14ac:dyDescent="0.4">
      <c r="B8" s="20" t="s">
        <v>218</v>
      </c>
      <c r="C8" s="34" t="s">
        <v>105</v>
      </c>
      <c r="D8" s="21">
        <v>0</v>
      </c>
      <c r="E8" s="21">
        <v>0</v>
      </c>
      <c r="F8" s="21">
        <v>0</v>
      </c>
      <c r="G8" s="21">
        <v>0</v>
      </c>
      <c r="H8" s="92">
        <v>0</v>
      </c>
    </row>
    <row r="9" spans="1:8" x14ac:dyDescent="0.4">
      <c r="B9" s="20" t="s">
        <v>219</v>
      </c>
      <c r="C9" s="34" t="s">
        <v>105</v>
      </c>
      <c r="D9" s="21">
        <v>1610.9697322181801</v>
      </c>
      <c r="E9" s="21">
        <v>1475.3916847999999</v>
      </c>
      <c r="F9" s="21">
        <v>457.36500000000001</v>
      </c>
      <c r="G9" s="21">
        <v>0</v>
      </c>
      <c r="H9" s="92">
        <v>3543.7264170181802</v>
      </c>
    </row>
    <row r="10" spans="1:8" x14ac:dyDescent="0.4">
      <c r="B10" s="20" t="s">
        <v>220</v>
      </c>
      <c r="C10" s="34" t="s">
        <v>105</v>
      </c>
      <c r="D10" s="21">
        <v>0</v>
      </c>
      <c r="E10" s="21">
        <v>0</v>
      </c>
      <c r="F10" s="21">
        <v>0</v>
      </c>
      <c r="G10" s="21">
        <v>0</v>
      </c>
      <c r="H10" s="92">
        <v>0</v>
      </c>
    </row>
    <row r="11" spans="1:8" x14ac:dyDescent="0.4">
      <c r="B11" s="20" t="s">
        <v>221</v>
      </c>
      <c r="C11" s="34" t="s">
        <v>105</v>
      </c>
      <c r="D11" s="21">
        <v>0</v>
      </c>
      <c r="E11" s="21">
        <v>0</v>
      </c>
      <c r="F11" s="21">
        <v>0</v>
      </c>
      <c r="G11" s="21">
        <v>0</v>
      </c>
      <c r="H11" s="92">
        <v>0</v>
      </c>
    </row>
    <row r="12" spans="1:8" x14ac:dyDescent="0.4">
      <c r="B12" s="23" t="s">
        <v>222</v>
      </c>
      <c r="C12" s="43" t="s">
        <v>105</v>
      </c>
      <c r="D12" s="24">
        <v>0</v>
      </c>
      <c r="E12" s="24">
        <v>0</v>
      </c>
      <c r="F12" s="24">
        <v>0</v>
      </c>
      <c r="G12" s="24">
        <v>0</v>
      </c>
      <c r="H12" s="47">
        <v>0</v>
      </c>
    </row>
    <row r="13" spans="1:8" ht="13.5" thickBot="1" x14ac:dyDescent="0.45">
      <c r="B13" s="3" t="str">
        <f>"Total:"</f>
        <v>Total:</v>
      </c>
      <c r="C13" s="6" t="s">
        <v>65</v>
      </c>
      <c r="D13" s="4">
        <v>1658.0337322181799</v>
      </c>
      <c r="E13" s="4">
        <v>1475.3916847999999</v>
      </c>
      <c r="F13" s="4">
        <v>457.36500000000001</v>
      </c>
      <c r="G13" s="4">
        <v>0</v>
      </c>
      <c r="H13" s="91">
        <v>3590.7904170181801</v>
      </c>
    </row>
    <row r="14" spans="1:8" ht="13.5" thickTop="1" x14ac:dyDescent="0.4">
      <c r="B14" s="1" t="s">
        <v>65</v>
      </c>
    </row>
    <row r="15" spans="1:8" x14ac:dyDescent="0.4">
      <c r="B15" s="1" t="s">
        <v>65</v>
      </c>
    </row>
    <row r="16" spans="1:8" x14ac:dyDescent="0.4">
      <c r="B16" s="1" t="s">
        <v>155</v>
      </c>
    </row>
    <row r="17" spans="2:2" x14ac:dyDescent="0.4">
      <c r="B17" s="1" t="s">
        <v>215</v>
      </c>
    </row>
    <row r="18" spans="2:2" x14ac:dyDescent="0.4">
      <c r="B18" s="1" t="s">
        <v>204</v>
      </c>
    </row>
    <row r="19" spans="2:2" x14ac:dyDescent="0.4">
      <c r="B19" s="1" t="s">
        <v>157</v>
      </c>
    </row>
  </sheetData>
  <sheetProtection algorithmName="SHA-512" hashValue="jRJ3WCo1RvuBxTBbTy6eFkRXKLPveRBfUSucFzchemCmN1FTDCuvtHd2gEUvO4SOyWB63YoFY/Pv+J7RQiTzyA==" saltValue="FK6e7vEc0qeBBkaoTx0R9g==" spinCount="100000" sheet="1" objects="1" scenarios="1"/>
  <autoFilter ref="B6:H13" xr:uid="{00000000-0009-0000-0000-000038000000}"/>
  <mergeCells count="4">
    <mergeCell ref="A1:G1"/>
    <mergeCell ref="A2:G2"/>
    <mergeCell ref="A3:G3"/>
    <mergeCell ref="A4:G4"/>
  </mergeCells>
  <hyperlinks>
    <hyperlink ref="H1" location="Index!A1" display="Return to Index" xr:uid="{2C8E8ED8-C908-4AFE-897F-78E0993E2B2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D5AB81"/>
  </sheetPr>
  <dimension ref="A1:H1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62.42578125" customWidth="1"/>
    <col min="3" max="3" width="10" customWidth="1"/>
    <col min="4" max="8" width="16.710937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53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98</v>
      </c>
      <c r="D6" s="5" t="s">
        <v>61</v>
      </c>
      <c r="E6" s="5" t="s">
        <v>64</v>
      </c>
      <c r="F6" s="5" t="s">
        <v>63</v>
      </c>
      <c r="G6" s="5" t="s">
        <v>60</v>
      </c>
      <c r="H6" s="5" t="s">
        <v>162</v>
      </c>
    </row>
    <row r="7" spans="1:8" x14ac:dyDescent="0.4">
      <c r="B7" s="17" t="s">
        <v>223</v>
      </c>
      <c r="C7" s="45" t="s">
        <v>105</v>
      </c>
      <c r="D7" s="18">
        <v>21859.712299999999</v>
      </c>
      <c r="E7" s="18">
        <v>0</v>
      </c>
      <c r="F7" s="18">
        <v>3.9750000000000001</v>
      </c>
      <c r="G7" s="18">
        <v>0</v>
      </c>
      <c r="H7" s="93">
        <v>21863.687300000001</v>
      </c>
    </row>
    <row r="8" spans="1:8" x14ac:dyDescent="0.4">
      <c r="B8" s="20" t="s">
        <v>224</v>
      </c>
      <c r="C8" s="34" t="s">
        <v>105</v>
      </c>
      <c r="D8" s="21">
        <v>0</v>
      </c>
      <c r="E8" s="21">
        <v>0</v>
      </c>
      <c r="F8" s="21">
        <v>0</v>
      </c>
      <c r="G8" s="21">
        <v>0</v>
      </c>
      <c r="H8" s="92">
        <v>0</v>
      </c>
    </row>
    <row r="9" spans="1:8" x14ac:dyDescent="0.4">
      <c r="B9" s="20" t="s">
        <v>225</v>
      </c>
      <c r="C9" s="34" t="s">
        <v>105</v>
      </c>
      <c r="D9" s="21">
        <v>72.289000000000001</v>
      </c>
      <c r="E9" s="21">
        <v>140.49600000000001</v>
      </c>
      <c r="F9" s="21">
        <v>0.65749999999999997</v>
      </c>
      <c r="G9" s="21">
        <v>0</v>
      </c>
      <c r="H9" s="92">
        <v>213.4425</v>
      </c>
    </row>
    <row r="10" spans="1:8" x14ac:dyDescent="0.4">
      <c r="B10" s="20" t="s">
        <v>226</v>
      </c>
      <c r="C10" s="34" t="s">
        <v>105</v>
      </c>
      <c r="D10" s="21">
        <v>843.77980000000002</v>
      </c>
      <c r="E10" s="21">
        <v>0</v>
      </c>
      <c r="F10" s="21">
        <v>0</v>
      </c>
      <c r="G10" s="21">
        <v>0</v>
      </c>
      <c r="H10" s="92">
        <v>843.77980000000002</v>
      </c>
    </row>
    <row r="11" spans="1:8" x14ac:dyDescent="0.4">
      <c r="B11" s="20" t="s">
        <v>227</v>
      </c>
      <c r="C11" s="34" t="s">
        <v>105</v>
      </c>
      <c r="D11" s="21">
        <v>0</v>
      </c>
      <c r="E11" s="21">
        <v>71.28</v>
      </c>
      <c r="F11" s="21">
        <v>0</v>
      </c>
      <c r="G11" s="21">
        <v>0</v>
      </c>
      <c r="H11" s="92">
        <v>71.28</v>
      </c>
    </row>
    <row r="12" spans="1:8" x14ac:dyDescent="0.4">
      <c r="B12" s="23" t="s">
        <v>228</v>
      </c>
      <c r="C12" s="43" t="s">
        <v>105</v>
      </c>
      <c r="D12" s="24">
        <v>0</v>
      </c>
      <c r="E12" s="24">
        <v>0</v>
      </c>
      <c r="F12" s="24">
        <v>0</v>
      </c>
      <c r="G12" s="24">
        <v>0</v>
      </c>
      <c r="H12" s="47">
        <v>0</v>
      </c>
    </row>
    <row r="13" spans="1:8" ht="13.5" thickBot="1" x14ac:dyDescent="0.45">
      <c r="B13" s="3" t="str">
        <f>"Total:"</f>
        <v>Total:</v>
      </c>
      <c r="C13" s="6" t="s">
        <v>65</v>
      </c>
      <c r="D13" s="4">
        <v>22775.7811</v>
      </c>
      <c r="E13" s="4">
        <v>211.77600000000001</v>
      </c>
      <c r="F13" s="4">
        <v>4.6325000000000003</v>
      </c>
      <c r="G13" s="4">
        <v>0</v>
      </c>
      <c r="H13" s="91">
        <v>22992.189600000002</v>
      </c>
    </row>
    <row r="14" spans="1:8" ht="13.5" thickTop="1" x14ac:dyDescent="0.4">
      <c r="B14" s="1" t="s">
        <v>65</v>
      </c>
    </row>
    <row r="15" spans="1:8" x14ac:dyDescent="0.4">
      <c r="B15" s="1" t="s">
        <v>65</v>
      </c>
    </row>
    <row r="16" spans="1:8" x14ac:dyDescent="0.4">
      <c r="B16" s="1" t="s">
        <v>155</v>
      </c>
    </row>
    <row r="17" spans="2:2" x14ac:dyDescent="0.4">
      <c r="B17" s="1" t="s">
        <v>215</v>
      </c>
    </row>
    <row r="18" spans="2:2" x14ac:dyDescent="0.4">
      <c r="B18" s="1" t="s">
        <v>204</v>
      </c>
    </row>
    <row r="19" spans="2:2" x14ac:dyDescent="0.4">
      <c r="B19" s="1" t="s">
        <v>157</v>
      </c>
    </row>
  </sheetData>
  <sheetProtection algorithmName="SHA-512" hashValue="zX2QyObYpZO8GMKNYV2Zbn4dkmVsrj/Da0gAsG+zXMwm47Fc0YKZrITa11TDKJAFUcVSKoxG3pTcuUXH95BYFQ==" saltValue="ZQ8bVM6lT8ofLnNor2vu+w==" spinCount="100000" sheet="1" objects="1" scenarios="1"/>
  <autoFilter ref="B6:H13" xr:uid="{00000000-0009-0000-0000-000039000000}"/>
  <mergeCells count="4">
    <mergeCell ref="A1:G1"/>
    <mergeCell ref="A2:G2"/>
    <mergeCell ref="A3:G3"/>
    <mergeCell ref="A4:G4"/>
  </mergeCells>
  <hyperlinks>
    <hyperlink ref="H1" location="Index!A1" display="Return to Index" xr:uid="{2503E8EF-BE5A-4B6B-A7FC-40136AB0CE88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D5AB81"/>
  </sheetPr>
  <dimension ref="A1:H22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76.42578125" customWidth="1"/>
    <col min="3" max="3" width="10" customWidth="1"/>
    <col min="4" max="8" width="17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54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98</v>
      </c>
      <c r="D6" s="5" t="s">
        <v>61</v>
      </c>
      <c r="E6" s="5" t="s">
        <v>64</v>
      </c>
      <c r="F6" s="5" t="s">
        <v>63</v>
      </c>
      <c r="G6" s="5" t="s">
        <v>60</v>
      </c>
      <c r="H6" s="5" t="s">
        <v>162</v>
      </c>
    </row>
    <row r="7" spans="1:8" x14ac:dyDescent="0.4">
      <c r="B7" s="17" t="s">
        <v>229</v>
      </c>
      <c r="C7" s="45" t="s">
        <v>105</v>
      </c>
      <c r="D7" s="18">
        <v>0</v>
      </c>
      <c r="E7" s="18">
        <v>0</v>
      </c>
      <c r="F7" s="18">
        <v>0</v>
      </c>
      <c r="G7" s="18">
        <v>0</v>
      </c>
      <c r="H7" s="93">
        <v>0</v>
      </c>
    </row>
    <row r="8" spans="1:8" x14ac:dyDescent="0.4">
      <c r="B8" s="20" t="s">
        <v>230</v>
      </c>
      <c r="C8" s="34" t="s">
        <v>105</v>
      </c>
      <c r="D8" s="21">
        <v>0</v>
      </c>
      <c r="E8" s="21">
        <v>0</v>
      </c>
      <c r="F8" s="21">
        <v>0</v>
      </c>
      <c r="G8" s="21">
        <v>0</v>
      </c>
      <c r="H8" s="92">
        <v>0</v>
      </c>
    </row>
    <row r="9" spans="1:8" x14ac:dyDescent="0.4">
      <c r="B9" s="20" t="s">
        <v>231</v>
      </c>
      <c r="C9" s="34" t="s">
        <v>105</v>
      </c>
      <c r="D9" s="21">
        <v>0</v>
      </c>
      <c r="E9" s="21">
        <v>0</v>
      </c>
      <c r="F9" s="21">
        <v>0</v>
      </c>
      <c r="G9" s="21">
        <v>0</v>
      </c>
      <c r="H9" s="92">
        <v>0</v>
      </c>
    </row>
    <row r="10" spans="1:8" x14ac:dyDescent="0.4">
      <c r="B10" s="20" t="s">
        <v>232</v>
      </c>
      <c r="C10" s="34" t="s">
        <v>105</v>
      </c>
      <c r="D10" s="21">
        <v>0</v>
      </c>
      <c r="E10" s="21">
        <v>0</v>
      </c>
      <c r="F10" s="21">
        <v>0</v>
      </c>
      <c r="G10" s="21">
        <v>0</v>
      </c>
      <c r="H10" s="92">
        <v>0</v>
      </c>
    </row>
    <row r="11" spans="1:8" x14ac:dyDescent="0.4">
      <c r="B11" s="20" t="s">
        <v>233</v>
      </c>
      <c r="C11" s="34" t="s">
        <v>105</v>
      </c>
      <c r="D11" s="21">
        <v>2862.45</v>
      </c>
      <c r="E11" s="21">
        <v>349.9</v>
      </c>
      <c r="F11" s="21">
        <v>873.15139999999997</v>
      </c>
      <c r="G11" s="21">
        <v>0</v>
      </c>
      <c r="H11" s="92">
        <v>4085.5014000000001</v>
      </c>
    </row>
    <row r="12" spans="1:8" x14ac:dyDescent="0.4">
      <c r="B12" s="20" t="s">
        <v>234</v>
      </c>
      <c r="C12" s="34" t="s">
        <v>105</v>
      </c>
      <c r="D12" s="21">
        <v>9231.2479999999996</v>
      </c>
      <c r="E12" s="21">
        <v>1843.2</v>
      </c>
      <c r="F12" s="21">
        <v>0</v>
      </c>
      <c r="G12" s="21">
        <v>3.7109999999999999</v>
      </c>
      <c r="H12" s="92">
        <v>11078.159</v>
      </c>
    </row>
    <row r="13" spans="1:8" x14ac:dyDescent="0.4">
      <c r="B13" s="20" t="s">
        <v>235</v>
      </c>
      <c r="C13" s="34" t="s">
        <v>105</v>
      </c>
      <c r="D13" s="21">
        <v>0</v>
      </c>
      <c r="E13" s="21">
        <v>0</v>
      </c>
      <c r="F13" s="21">
        <v>0</v>
      </c>
      <c r="G13" s="21">
        <v>0</v>
      </c>
      <c r="H13" s="92">
        <v>0</v>
      </c>
    </row>
    <row r="14" spans="1:8" x14ac:dyDescent="0.4">
      <c r="B14" s="23" t="s">
        <v>236</v>
      </c>
      <c r="C14" s="43" t="s">
        <v>105</v>
      </c>
      <c r="D14" s="24">
        <v>0</v>
      </c>
      <c r="E14" s="24">
        <v>0</v>
      </c>
      <c r="F14" s="24">
        <v>0</v>
      </c>
      <c r="G14" s="24">
        <v>0</v>
      </c>
      <c r="H14" s="47">
        <v>0</v>
      </c>
    </row>
    <row r="15" spans="1:8" ht="13.5" thickBot="1" x14ac:dyDescent="0.45">
      <c r="B15" s="3" t="str">
        <f>"Total:"</f>
        <v>Total:</v>
      </c>
      <c r="C15" s="6" t="s">
        <v>65</v>
      </c>
      <c r="D15" s="4">
        <v>12093.698</v>
      </c>
      <c r="E15" s="4">
        <v>2193.1</v>
      </c>
      <c r="F15" s="4">
        <v>873.15139999999997</v>
      </c>
      <c r="G15" s="4">
        <v>3.7109999999999999</v>
      </c>
      <c r="H15" s="91">
        <v>15163.660400000001</v>
      </c>
    </row>
    <row r="16" spans="1:8" ht="13.5" thickTop="1" x14ac:dyDescent="0.4">
      <c r="B16" s="1" t="s">
        <v>65</v>
      </c>
    </row>
    <row r="17" spans="2:2" x14ac:dyDescent="0.4">
      <c r="B17" s="1" t="s">
        <v>65</v>
      </c>
    </row>
    <row r="18" spans="2:2" x14ac:dyDescent="0.4">
      <c r="B18" s="1" t="s">
        <v>155</v>
      </c>
    </row>
    <row r="19" spans="2:2" x14ac:dyDescent="0.4">
      <c r="B19" s="1" t="s">
        <v>156</v>
      </c>
    </row>
    <row r="20" spans="2:2" x14ac:dyDescent="0.4">
      <c r="B20" s="1" t="s">
        <v>216</v>
      </c>
    </row>
    <row r="21" spans="2:2" x14ac:dyDescent="0.4">
      <c r="B21" s="1" t="s">
        <v>205</v>
      </c>
    </row>
    <row r="22" spans="2:2" x14ac:dyDescent="0.4">
      <c r="B22" s="1" t="s">
        <v>157</v>
      </c>
    </row>
  </sheetData>
  <sheetProtection algorithmName="SHA-512" hashValue="6ZlSPi85NdfTapAXHLCSJxmhnNxcS7vCUpV2n1v/M63rLM0FgM7BYvFH+WKXYgObZh0IsY+XY4GMWRXP4otPKg==" saltValue="JBwujwTzR+4kpHKRBLhK+g==" spinCount="100000" sheet="1" objects="1" scenarios="1"/>
  <autoFilter ref="B6:H15" xr:uid="{00000000-0009-0000-0000-00003A000000}"/>
  <mergeCells count="4">
    <mergeCell ref="A1:G1"/>
    <mergeCell ref="A2:G2"/>
    <mergeCell ref="A3:G3"/>
    <mergeCell ref="A4:G4"/>
  </mergeCells>
  <hyperlinks>
    <hyperlink ref="H1" location="Index!A1" display="Return to Index" xr:uid="{DA5B6E77-5231-4817-ACBA-6C2D38898AC1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D5AB81"/>
  </sheetPr>
  <dimension ref="A1:H22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71.85546875" customWidth="1"/>
    <col min="3" max="3" width="10" customWidth="1"/>
    <col min="4" max="8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55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98</v>
      </c>
      <c r="D6" s="5" t="s">
        <v>61</v>
      </c>
      <c r="E6" s="5" t="s">
        <v>64</v>
      </c>
      <c r="F6" s="5" t="s">
        <v>63</v>
      </c>
      <c r="G6" s="5" t="s">
        <v>60</v>
      </c>
      <c r="H6" s="5" t="s">
        <v>162</v>
      </c>
    </row>
    <row r="7" spans="1:8" x14ac:dyDescent="0.4">
      <c r="B7" s="17" t="s">
        <v>237</v>
      </c>
      <c r="C7" s="45" t="s">
        <v>105</v>
      </c>
      <c r="D7" s="18">
        <v>861.3836</v>
      </c>
      <c r="E7" s="18">
        <v>0</v>
      </c>
      <c r="F7" s="18">
        <v>150.6123</v>
      </c>
      <c r="G7" s="18">
        <v>0</v>
      </c>
      <c r="H7" s="93">
        <v>1011.9959</v>
      </c>
    </row>
    <row r="8" spans="1:8" x14ac:dyDescent="0.4">
      <c r="B8" s="20" t="s">
        <v>238</v>
      </c>
      <c r="C8" s="34" t="s">
        <v>105</v>
      </c>
      <c r="D8" s="21">
        <v>0</v>
      </c>
      <c r="E8" s="21">
        <v>0</v>
      </c>
      <c r="F8" s="21">
        <v>0</v>
      </c>
      <c r="G8" s="21">
        <v>0</v>
      </c>
      <c r="H8" s="92">
        <v>0</v>
      </c>
    </row>
    <row r="9" spans="1:8" x14ac:dyDescent="0.4">
      <c r="B9" s="20" t="s">
        <v>239</v>
      </c>
      <c r="C9" s="34" t="s">
        <v>105</v>
      </c>
      <c r="D9" s="21">
        <v>0</v>
      </c>
      <c r="E9" s="21">
        <v>0</v>
      </c>
      <c r="F9" s="21">
        <v>94.793999999999997</v>
      </c>
      <c r="G9" s="21">
        <v>0</v>
      </c>
      <c r="H9" s="92">
        <v>94.793999999999997</v>
      </c>
    </row>
    <row r="10" spans="1:8" x14ac:dyDescent="0.4">
      <c r="B10" s="20" t="s">
        <v>240</v>
      </c>
      <c r="C10" s="34" t="s">
        <v>105</v>
      </c>
      <c r="D10" s="21">
        <v>0</v>
      </c>
      <c r="E10" s="21">
        <v>0</v>
      </c>
      <c r="F10" s="21">
        <v>0</v>
      </c>
      <c r="G10" s="21">
        <v>0</v>
      </c>
      <c r="H10" s="92">
        <v>0</v>
      </c>
    </row>
    <row r="11" spans="1:8" x14ac:dyDescent="0.4">
      <c r="B11" s="20" t="s">
        <v>241</v>
      </c>
      <c r="C11" s="34" t="s">
        <v>105</v>
      </c>
      <c r="D11" s="21">
        <v>253.48</v>
      </c>
      <c r="E11" s="21">
        <v>0.25</v>
      </c>
      <c r="F11" s="21">
        <v>210.84549999999999</v>
      </c>
      <c r="G11" s="21">
        <v>0</v>
      </c>
      <c r="H11" s="92">
        <v>464.57549999999998</v>
      </c>
    </row>
    <row r="12" spans="1:8" x14ac:dyDescent="0.4">
      <c r="B12" s="20" t="s">
        <v>242</v>
      </c>
      <c r="C12" s="34" t="s">
        <v>105</v>
      </c>
      <c r="D12" s="21">
        <v>632.89099999999996</v>
      </c>
      <c r="E12" s="21">
        <v>744.6</v>
      </c>
      <c r="F12" s="21">
        <v>0</v>
      </c>
      <c r="G12" s="21">
        <v>0</v>
      </c>
      <c r="H12" s="92">
        <v>1377.491</v>
      </c>
    </row>
    <row r="13" spans="1:8" x14ac:dyDescent="0.4">
      <c r="B13" s="20" t="s">
        <v>243</v>
      </c>
      <c r="C13" s="34" t="s">
        <v>105</v>
      </c>
      <c r="D13" s="21">
        <v>386.69</v>
      </c>
      <c r="E13" s="21">
        <v>0</v>
      </c>
      <c r="F13" s="21">
        <v>0.84</v>
      </c>
      <c r="G13" s="21">
        <v>0</v>
      </c>
      <c r="H13" s="92">
        <v>387.53</v>
      </c>
    </row>
    <row r="14" spans="1:8" x14ac:dyDescent="0.4">
      <c r="B14" s="23" t="s">
        <v>244</v>
      </c>
      <c r="C14" s="43" t="s">
        <v>105</v>
      </c>
      <c r="D14" s="24">
        <v>0</v>
      </c>
      <c r="E14" s="24">
        <v>0</v>
      </c>
      <c r="F14" s="24">
        <v>0</v>
      </c>
      <c r="G14" s="24">
        <v>0</v>
      </c>
      <c r="H14" s="47">
        <v>0</v>
      </c>
    </row>
    <row r="15" spans="1:8" ht="13.5" thickBot="1" x14ac:dyDescent="0.45">
      <c r="B15" s="3" t="str">
        <f>"Total:"</f>
        <v>Total:</v>
      </c>
      <c r="C15" s="6" t="s">
        <v>65</v>
      </c>
      <c r="D15" s="4">
        <v>2134.4445999999998</v>
      </c>
      <c r="E15" s="4">
        <v>744.85</v>
      </c>
      <c r="F15" s="4">
        <v>457.09179999999998</v>
      </c>
      <c r="G15" s="4">
        <v>0</v>
      </c>
      <c r="H15" s="91">
        <v>3336.3863999999999</v>
      </c>
    </row>
    <row r="16" spans="1:8" ht="13.5" thickTop="1" x14ac:dyDescent="0.4">
      <c r="B16" s="1" t="s">
        <v>65</v>
      </c>
    </row>
    <row r="17" spans="2:2" x14ac:dyDescent="0.4">
      <c r="B17" s="1" t="s">
        <v>65</v>
      </c>
    </row>
    <row r="18" spans="2:2" x14ac:dyDescent="0.4">
      <c r="B18" s="1" t="s">
        <v>155</v>
      </c>
    </row>
    <row r="19" spans="2:2" x14ac:dyDescent="0.4">
      <c r="B19" s="1" t="s">
        <v>156</v>
      </c>
    </row>
    <row r="20" spans="2:2" x14ac:dyDescent="0.4">
      <c r="B20" s="1" t="s">
        <v>216</v>
      </c>
    </row>
    <row r="21" spans="2:2" x14ac:dyDescent="0.4">
      <c r="B21" s="1" t="s">
        <v>205</v>
      </c>
    </row>
    <row r="22" spans="2:2" x14ac:dyDescent="0.4">
      <c r="B22" s="1" t="s">
        <v>157</v>
      </c>
    </row>
  </sheetData>
  <sheetProtection algorithmName="SHA-512" hashValue="VUynQyay3cP8aFmMuZldJXPg+O328j3Vi53waFTa5tohA9mWExnof5g2EcuSeVtrrYc5iRnpMCsXyihIqmojGg==" saltValue="h1oqVLKRt7oP7LQ+BFUrCA==" spinCount="100000" sheet="1" objects="1" scenarios="1"/>
  <autoFilter ref="B6:H15" xr:uid="{00000000-0009-0000-0000-00003B000000}"/>
  <mergeCells count="4">
    <mergeCell ref="A1:G1"/>
    <mergeCell ref="A2:G2"/>
    <mergeCell ref="A3:G3"/>
    <mergeCell ref="A4:G4"/>
  </mergeCells>
  <hyperlinks>
    <hyperlink ref="H1" location="Index!A1" display="Return to Index" xr:uid="{9FCA03EA-C892-4319-B2D1-9EFB255A683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9" tint="0.39997558519241921"/>
  </sheetPr>
  <dimension ref="A1:H33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3.5703125" customWidth="1"/>
    <col min="3" max="3" width="17.140625" customWidth="1"/>
    <col min="4" max="4" width="10" customWidth="1"/>
    <col min="5" max="5" width="22" customWidth="1"/>
    <col min="6" max="6" width="24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28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213</v>
      </c>
      <c r="B4" s="96"/>
      <c r="C4" s="96"/>
      <c r="D4" s="96"/>
      <c r="E4" s="96"/>
      <c r="F4" s="96"/>
      <c r="G4" s="96"/>
    </row>
    <row r="6" spans="1:8" x14ac:dyDescent="0.4">
      <c r="B6" s="5" t="s">
        <v>97</v>
      </c>
      <c r="C6" s="5" t="s">
        <v>153</v>
      </c>
      <c r="D6" s="5" t="s">
        <v>98</v>
      </c>
      <c r="E6" s="5" t="s">
        <v>245</v>
      </c>
      <c r="F6" s="5" t="s">
        <v>246</v>
      </c>
    </row>
    <row r="7" spans="1:8" x14ac:dyDescent="0.4">
      <c r="B7" s="26" t="s">
        <v>61</v>
      </c>
      <c r="C7" s="59"/>
      <c r="D7" s="59"/>
      <c r="E7" s="59"/>
      <c r="F7" s="59"/>
    </row>
    <row r="8" spans="1:8" x14ac:dyDescent="0.4">
      <c r="B8" s="29" t="s">
        <v>261</v>
      </c>
      <c r="C8" s="60"/>
      <c r="D8" s="60"/>
      <c r="E8" s="60"/>
      <c r="F8" s="60"/>
    </row>
    <row r="9" spans="1:8" x14ac:dyDescent="0.4">
      <c r="B9" s="33" t="s">
        <v>264</v>
      </c>
      <c r="C9" s="34" t="s">
        <v>61</v>
      </c>
      <c r="D9" s="34" t="s">
        <v>247</v>
      </c>
      <c r="E9" s="21">
        <v>33.335247168099997</v>
      </c>
      <c r="F9" s="35">
        <v>4.1625928223999997</v>
      </c>
    </row>
    <row r="10" spans="1:8" x14ac:dyDescent="0.4">
      <c r="B10" s="36" t="s">
        <v>265</v>
      </c>
      <c r="C10" s="34" t="s">
        <v>61</v>
      </c>
      <c r="D10" s="34" t="s">
        <v>247</v>
      </c>
      <c r="E10" s="21">
        <v>167.51173740249999</v>
      </c>
      <c r="F10" s="35">
        <v>5.0473793946000001</v>
      </c>
    </row>
    <row r="11" spans="1:8" x14ac:dyDescent="0.4">
      <c r="B11" s="36" t="s">
        <v>266</v>
      </c>
      <c r="C11" s="34" t="s">
        <v>61</v>
      </c>
      <c r="D11" s="34" t="s">
        <v>247</v>
      </c>
      <c r="E11" s="21">
        <v>2.4529999999999998</v>
      </c>
      <c r="F11" s="35">
        <v>22.144164526400001</v>
      </c>
    </row>
    <row r="12" spans="1:8" x14ac:dyDescent="0.4">
      <c r="B12" s="29" t="s">
        <v>262</v>
      </c>
      <c r="C12" s="60"/>
      <c r="D12" s="60"/>
      <c r="E12" s="60"/>
      <c r="F12" s="60"/>
    </row>
    <row r="13" spans="1:8" x14ac:dyDescent="0.4">
      <c r="B13" s="36" t="s">
        <v>267</v>
      </c>
      <c r="C13" s="34" t="s">
        <v>61</v>
      </c>
      <c r="D13" s="34" t="s">
        <v>247</v>
      </c>
      <c r="E13" s="21">
        <v>3.1</v>
      </c>
      <c r="F13" s="35">
        <v>4.28</v>
      </c>
    </row>
    <row r="14" spans="1:8" x14ac:dyDescent="0.4">
      <c r="B14" s="36" t="s">
        <v>268</v>
      </c>
      <c r="C14" s="34" t="s">
        <v>61</v>
      </c>
      <c r="D14" s="34" t="s">
        <v>247</v>
      </c>
      <c r="E14" s="21">
        <v>1.57</v>
      </c>
      <c r="F14" s="35">
        <v>0</v>
      </c>
    </row>
    <row r="15" spans="1:8" x14ac:dyDescent="0.4">
      <c r="B15" s="36" t="s">
        <v>269</v>
      </c>
      <c r="C15" s="34" t="s">
        <v>61</v>
      </c>
      <c r="D15" s="34" t="s">
        <v>247</v>
      </c>
      <c r="E15" s="21">
        <v>5.8</v>
      </c>
      <c r="F15" s="35">
        <v>1.1000000000000001</v>
      </c>
    </row>
    <row r="16" spans="1:8" x14ac:dyDescent="0.4">
      <c r="B16" s="36" t="s">
        <v>270</v>
      </c>
      <c r="C16" s="34" t="s">
        <v>61</v>
      </c>
      <c r="D16" s="34" t="s">
        <v>247</v>
      </c>
      <c r="E16" s="21">
        <v>41.619300000000003</v>
      </c>
      <c r="F16" s="35">
        <v>39.61</v>
      </c>
    </row>
    <row r="17" spans="2:6" x14ac:dyDescent="0.4">
      <c r="B17" s="29" t="s">
        <v>93</v>
      </c>
      <c r="C17" s="60"/>
      <c r="D17" s="60"/>
      <c r="E17" s="60"/>
      <c r="F17" s="60"/>
    </row>
    <row r="18" spans="2:6" x14ac:dyDescent="0.4">
      <c r="B18" s="36" t="s">
        <v>271</v>
      </c>
      <c r="C18" s="34" t="s">
        <v>61</v>
      </c>
      <c r="D18" s="34" t="s">
        <v>247</v>
      </c>
      <c r="E18" s="21">
        <v>28.07</v>
      </c>
      <c r="F18" s="35">
        <v>0</v>
      </c>
    </row>
    <row r="19" spans="2:6" x14ac:dyDescent="0.4">
      <c r="B19" s="36" t="s">
        <v>272</v>
      </c>
      <c r="C19" s="34" t="s">
        <v>61</v>
      </c>
      <c r="D19" s="34" t="s">
        <v>247</v>
      </c>
      <c r="E19" s="21">
        <v>0</v>
      </c>
      <c r="F19" s="35">
        <v>0</v>
      </c>
    </row>
    <row r="20" spans="2:6" x14ac:dyDescent="0.4">
      <c r="B20" s="37" t="s">
        <v>64</v>
      </c>
      <c r="C20" s="51"/>
      <c r="D20" s="51"/>
      <c r="E20" s="51"/>
      <c r="F20" s="51"/>
    </row>
    <row r="21" spans="2:6" x14ac:dyDescent="0.4">
      <c r="B21" s="29" t="s">
        <v>263</v>
      </c>
      <c r="C21" s="60"/>
      <c r="D21" s="60"/>
      <c r="E21" s="60"/>
      <c r="F21" s="60"/>
    </row>
    <row r="22" spans="2:6" x14ac:dyDescent="0.4">
      <c r="B22" s="36" t="s">
        <v>273</v>
      </c>
      <c r="C22" s="34" t="s">
        <v>64</v>
      </c>
      <c r="D22" s="34" t="s">
        <v>247</v>
      </c>
      <c r="E22" s="21">
        <v>266.23</v>
      </c>
      <c r="F22" s="35">
        <v>0</v>
      </c>
    </row>
    <row r="23" spans="2:6" x14ac:dyDescent="0.4">
      <c r="B23" s="36" t="s">
        <v>274</v>
      </c>
      <c r="C23" s="34" t="s">
        <v>64</v>
      </c>
      <c r="D23" s="34" t="s">
        <v>247</v>
      </c>
      <c r="E23" s="21">
        <v>0</v>
      </c>
      <c r="F23" s="35">
        <v>60</v>
      </c>
    </row>
    <row r="24" spans="2:6" x14ac:dyDescent="0.4">
      <c r="B24" s="29" t="s">
        <v>94</v>
      </c>
      <c r="C24" s="60"/>
      <c r="D24" s="60"/>
      <c r="E24" s="60"/>
      <c r="F24" s="60"/>
    </row>
    <row r="25" spans="2:6" x14ac:dyDescent="0.4">
      <c r="B25" s="36" t="s">
        <v>275</v>
      </c>
      <c r="C25" s="34" t="s">
        <v>64</v>
      </c>
      <c r="D25" s="34" t="s">
        <v>247</v>
      </c>
      <c r="E25" s="21">
        <v>93.661000000000001</v>
      </c>
      <c r="F25" s="35">
        <v>24.7255</v>
      </c>
    </row>
    <row r="26" spans="2:6" x14ac:dyDescent="0.4">
      <c r="B26" s="36" t="s">
        <v>276</v>
      </c>
      <c r="C26" s="34" t="s">
        <v>64</v>
      </c>
      <c r="D26" s="34" t="s">
        <v>247</v>
      </c>
      <c r="E26" s="21">
        <v>1</v>
      </c>
      <c r="F26" s="35">
        <v>1</v>
      </c>
    </row>
    <row r="27" spans="2:6" x14ac:dyDescent="0.4">
      <c r="B27" s="37" t="s">
        <v>63</v>
      </c>
      <c r="C27" s="51"/>
      <c r="D27" s="51"/>
      <c r="E27" s="51"/>
      <c r="F27" s="51"/>
    </row>
    <row r="28" spans="2:6" x14ac:dyDescent="0.4">
      <c r="B28" s="41" t="s">
        <v>63</v>
      </c>
      <c r="C28" s="34" t="s">
        <v>63</v>
      </c>
      <c r="D28" s="34" t="s">
        <v>247</v>
      </c>
      <c r="E28" s="21">
        <v>19.441115440000001</v>
      </c>
      <c r="F28" s="35">
        <v>0</v>
      </c>
    </row>
    <row r="29" spans="2:6" x14ac:dyDescent="0.4">
      <c r="B29" s="37" t="s">
        <v>60</v>
      </c>
      <c r="C29" s="51"/>
      <c r="D29" s="51"/>
      <c r="E29" s="51"/>
      <c r="F29" s="51"/>
    </row>
    <row r="30" spans="2:6" x14ac:dyDescent="0.4">
      <c r="B30" s="41" t="s">
        <v>142</v>
      </c>
      <c r="C30" s="34" t="s">
        <v>60</v>
      </c>
      <c r="D30" s="34" t="s">
        <v>247</v>
      </c>
      <c r="E30" s="21">
        <v>2.5604</v>
      </c>
      <c r="F30" s="35">
        <v>0</v>
      </c>
    </row>
    <row r="31" spans="2:6" x14ac:dyDescent="0.4">
      <c r="B31" s="42" t="s">
        <v>277</v>
      </c>
      <c r="C31" s="43" t="s">
        <v>60</v>
      </c>
      <c r="D31" s="43" t="s">
        <v>247</v>
      </c>
      <c r="E31" s="24">
        <v>7.4459999999999997</v>
      </c>
      <c r="F31" s="44">
        <v>37.32</v>
      </c>
    </row>
    <row r="32" spans="2:6" ht="13.5" thickBot="1" x14ac:dyDescent="0.45">
      <c r="B32" s="3" t="str">
        <f>"Total:"</f>
        <v>Total:</v>
      </c>
      <c r="C32" s="6" t="s">
        <v>65</v>
      </c>
      <c r="D32" s="6" t="s">
        <v>65</v>
      </c>
      <c r="E32" s="4">
        <v>673.79780001059999</v>
      </c>
      <c r="F32" s="4">
        <v>199.38963674339999</v>
      </c>
    </row>
    <row r="33" spans="2:2" x14ac:dyDescent="0.4">
      <c r="B33" s="1" t="s">
        <v>65</v>
      </c>
    </row>
  </sheetData>
  <sheetProtection algorithmName="SHA-512" hashValue="JKqwXEDLEx9Ktq0CgttEh6bXi8NIwpFsvSpheamMx2NrOhUjZyGEW5reurAsGMqU7VZGB+VTtX4IjVkUndu47w==" saltValue="ctViwIhemcRHBCg56MqroA==" spinCount="100000" sheet="1" objects="1" scenarios="1"/>
  <autoFilter ref="B6:F32" xr:uid="{00000000-0009-0000-0000-000041000000}"/>
  <mergeCells count="4">
    <mergeCell ref="A1:G1"/>
    <mergeCell ref="A2:G2"/>
    <mergeCell ref="A3:G3"/>
    <mergeCell ref="A4:G4"/>
  </mergeCells>
  <hyperlinks>
    <hyperlink ref="H1" location="Index!A1" display="Return to Index" xr:uid="{55EC8335-30FC-40B3-8037-0609A0B02B3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42.140625" customWidth="1"/>
    <col min="3" max="3" width="25" customWidth="1"/>
    <col min="4" max="4" width="10" customWidth="1"/>
    <col min="5" max="5" width="15.5703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294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99</v>
      </c>
      <c r="C7" s="45" t="s">
        <v>56</v>
      </c>
      <c r="D7" s="45" t="s">
        <v>66</v>
      </c>
      <c r="E7" s="46">
        <v>13496889</v>
      </c>
    </row>
    <row r="8" spans="1:8" x14ac:dyDescent="0.4">
      <c r="B8" s="20" t="s">
        <v>104</v>
      </c>
      <c r="C8" s="34" t="s">
        <v>56</v>
      </c>
      <c r="D8" s="34" t="s">
        <v>105</v>
      </c>
      <c r="E8" s="35">
        <v>26390271</v>
      </c>
    </row>
    <row r="9" spans="1:8" x14ac:dyDescent="0.4">
      <c r="B9" s="23" t="s">
        <v>106</v>
      </c>
      <c r="C9" s="43" t="s">
        <v>56</v>
      </c>
      <c r="D9" s="43" t="s">
        <v>107</v>
      </c>
      <c r="E9" s="48">
        <v>0.51143427060677005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mZb4QZ8jPuawGd4YfoblhbtMMu5t+1DcJPLLlT99C4O9rkV8ig3VBlMsU3K+csOl7JweRvOgl9DmRDCBfH8i6w==" saltValue="E6FA0qxmQY7eqiAxnGCmGA==" spinCount="100000" sheet="1" objects="1" scenarios="1"/>
  <autoFilter ref="B6:E10" xr:uid="{00000000-0009-0000-0000-000004000000}"/>
  <mergeCells count="4">
    <mergeCell ref="A1:G1"/>
    <mergeCell ref="A2:G2"/>
    <mergeCell ref="A3:G3"/>
    <mergeCell ref="A4:G4"/>
  </mergeCells>
  <hyperlinks>
    <hyperlink ref="H1" location="Index!A1" display="Return to Index" xr:uid="{30262811-EDBE-4C4E-A701-0ADFEBC0531C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7"/>
  </sheetPr>
  <dimension ref="A1:Q9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10" customWidth="1"/>
    <col min="3" max="3" width="25" customWidth="1"/>
    <col min="4" max="4" width="10" customWidth="1"/>
    <col min="5" max="17" width="13.28515625" customWidth="1"/>
  </cols>
  <sheetData>
    <row r="1" spans="1:17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17" ht="15.75" x14ac:dyDescent="0.5">
      <c r="A2" s="97" t="s">
        <v>37</v>
      </c>
      <c r="B2" s="97"/>
      <c r="C2" s="97"/>
      <c r="D2" s="97"/>
      <c r="E2" s="97"/>
      <c r="F2" s="97"/>
      <c r="G2" s="97"/>
    </row>
    <row r="3" spans="1:17" x14ac:dyDescent="0.4">
      <c r="A3" s="96" t="s">
        <v>57</v>
      </c>
      <c r="B3" s="96"/>
      <c r="C3" s="96"/>
      <c r="D3" s="96"/>
      <c r="E3" s="96"/>
      <c r="F3" s="96"/>
      <c r="G3" s="96"/>
    </row>
    <row r="4" spans="1:17" x14ac:dyDescent="0.4">
      <c r="A4" s="96" t="s">
        <v>213</v>
      </c>
      <c r="B4" s="96"/>
      <c r="C4" s="96"/>
      <c r="D4" s="96"/>
      <c r="E4" s="96"/>
      <c r="F4" s="96"/>
      <c r="G4" s="96"/>
    </row>
    <row r="6" spans="1:17" x14ac:dyDescent="0.4">
      <c r="B6" s="5" t="s">
        <v>96</v>
      </c>
      <c r="C6" s="5" t="s">
        <v>97</v>
      </c>
      <c r="D6" s="5" t="s">
        <v>98</v>
      </c>
      <c r="E6" s="5" t="s">
        <v>248</v>
      </c>
      <c r="F6" s="5" t="s">
        <v>249</v>
      </c>
      <c r="G6" s="5" t="s">
        <v>250</v>
      </c>
      <c r="H6" s="5" t="s">
        <v>251</v>
      </c>
      <c r="I6" s="5" t="s">
        <v>252</v>
      </c>
      <c r="J6" s="5" t="s">
        <v>253</v>
      </c>
      <c r="K6" s="5" t="s">
        <v>254</v>
      </c>
      <c r="L6" s="5" t="s">
        <v>255</v>
      </c>
      <c r="M6" s="5" t="s">
        <v>256</v>
      </c>
      <c r="N6" s="5" t="s">
        <v>257</v>
      </c>
      <c r="O6" s="5" t="s">
        <v>258</v>
      </c>
      <c r="P6" s="5" t="s">
        <v>259</v>
      </c>
      <c r="Q6" s="5" t="s">
        <v>162</v>
      </c>
    </row>
    <row r="7" spans="1:17" x14ac:dyDescent="0.4">
      <c r="B7" s="65" t="s">
        <v>40</v>
      </c>
      <c r="C7" s="80" t="s">
        <v>56</v>
      </c>
      <c r="D7" s="80" t="s">
        <v>100</v>
      </c>
      <c r="E7" s="66">
        <v>71398.17</v>
      </c>
      <c r="F7" s="66">
        <v>114253.91</v>
      </c>
      <c r="G7" s="66">
        <v>128893.38</v>
      </c>
      <c r="H7" s="66">
        <v>131676.25</v>
      </c>
      <c r="I7" s="66">
        <v>140120.57999999999</v>
      </c>
      <c r="J7" s="66">
        <v>172214.7</v>
      </c>
      <c r="K7" s="66">
        <v>116907</v>
      </c>
      <c r="L7" s="66">
        <v>137281.85999999999</v>
      </c>
      <c r="M7" s="66">
        <v>131970.1</v>
      </c>
      <c r="N7" s="66">
        <v>114494</v>
      </c>
      <c r="O7" s="66">
        <v>130202</v>
      </c>
      <c r="P7" s="66">
        <v>147959.24</v>
      </c>
      <c r="Q7" s="94">
        <v>1537371.19</v>
      </c>
    </row>
    <row r="8" spans="1:17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4">
      <c r="B9" s="1" t="s">
        <v>65</v>
      </c>
    </row>
  </sheetData>
  <sheetProtection algorithmName="SHA-512" hashValue="PvRyc3YId4NGodGk0+Kp4tL8VO0iTyJcsNWMLTmG3PtJKtHgkZ03SKFLKnITqn53r3ceRQHjdjrkz8O8/bL+qw==" saltValue="aG5XsZIUesCoacmUYrjmbg==" spinCount="100000" sheet="1" objects="1" scenarios="1"/>
  <autoFilter ref="B6:Q8" xr:uid="{00000000-0009-0000-0000-000042000000}"/>
  <mergeCells count="4">
    <mergeCell ref="A1:G1"/>
    <mergeCell ref="A2:G2"/>
    <mergeCell ref="A3:G3"/>
    <mergeCell ref="A4:G4"/>
  </mergeCells>
  <hyperlinks>
    <hyperlink ref="H1" location="Index!A1" display="Return to Index" xr:uid="{E8013DC8-1B58-485E-8EC2-0040D11FD93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H11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8.7109375" customWidth="1"/>
    <col min="3" max="3" width="25" customWidth="1"/>
    <col min="4" max="4" width="10" customWidth="1"/>
    <col min="5" max="5" width="16.42578125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295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96</v>
      </c>
      <c r="C6" s="5" t="s">
        <v>97</v>
      </c>
      <c r="D6" s="5" t="s">
        <v>98</v>
      </c>
      <c r="E6" s="5" t="s">
        <v>89</v>
      </c>
    </row>
    <row r="7" spans="1:8" x14ac:dyDescent="0.4">
      <c r="B7" s="17" t="s">
        <v>99</v>
      </c>
      <c r="C7" s="45" t="s">
        <v>56</v>
      </c>
      <c r="D7" s="45" t="s">
        <v>66</v>
      </c>
      <c r="E7" s="46">
        <v>13496889</v>
      </c>
    </row>
    <row r="8" spans="1:8" x14ac:dyDescent="0.4">
      <c r="B8" s="20" t="s">
        <v>108</v>
      </c>
      <c r="C8" s="34" t="s">
        <v>56</v>
      </c>
      <c r="D8" s="34" t="s">
        <v>105</v>
      </c>
      <c r="E8" s="35">
        <v>21981577</v>
      </c>
    </row>
    <row r="9" spans="1:8" x14ac:dyDescent="0.4">
      <c r="B9" s="23" t="s">
        <v>109</v>
      </c>
      <c r="C9" s="43" t="s">
        <v>56</v>
      </c>
      <c r="D9" s="43" t="s">
        <v>107</v>
      </c>
      <c r="E9" s="48">
        <v>0.61400913137396795</v>
      </c>
    </row>
    <row r="10" spans="1:8" x14ac:dyDescent="0.4">
      <c r="B10" s="2"/>
      <c r="C10" s="2"/>
      <c r="D10" s="2"/>
      <c r="E10" s="2"/>
    </row>
    <row r="11" spans="1:8" x14ac:dyDescent="0.4">
      <c r="B11" s="1" t="s">
        <v>65</v>
      </c>
    </row>
  </sheetData>
  <sheetProtection algorithmName="SHA-512" hashValue="byDwWCV5TC5eWc/owVbABsdulMESCdGJjgvBN50AmC3TPGGvtepgDOlrnGRlQ+zj2nKBLYphyd1MdeWR2e2cug==" saltValue="/TUlwNX+l5z0DwqXfZQfqQ==" spinCount="100000" sheet="1" objects="1" scenarios="1"/>
  <autoFilter ref="B6:E10" xr:uid="{00000000-0009-0000-0000-000005000000}"/>
  <mergeCells count="4">
    <mergeCell ref="A1:G1"/>
    <mergeCell ref="A2:G2"/>
    <mergeCell ref="A3:G3"/>
    <mergeCell ref="A4:G4"/>
  </mergeCells>
  <hyperlinks>
    <hyperlink ref="H1" location="Index!A1" display="Return to Index" xr:uid="{ABAA6621-CAA5-4E89-926D-1B87322E20A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I11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36.140625" customWidth="1"/>
    <col min="3" max="3" width="11.28515625" customWidth="1"/>
    <col min="4" max="4" width="15.5703125" customWidth="1"/>
    <col min="5" max="6" width="10" customWidth="1"/>
    <col min="7" max="7" width="15.5703125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9" ht="15.75" x14ac:dyDescent="0.5">
      <c r="A2" s="97" t="s">
        <v>296</v>
      </c>
      <c r="B2" s="97"/>
      <c r="C2" s="97"/>
      <c r="D2" s="97"/>
      <c r="E2" s="97"/>
      <c r="F2" s="97"/>
      <c r="G2" s="97"/>
    </row>
    <row r="3" spans="1:9" x14ac:dyDescent="0.4">
      <c r="A3" s="96" t="s">
        <v>57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x14ac:dyDescent="0.4">
      <c r="B6" s="5" t="s">
        <v>110</v>
      </c>
      <c r="C6" s="5" t="s">
        <v>60</v>
      </c>
      <c r="D6" s="5" t="s">
        <v>61</v>
      </c>
      <c r="E6" s="5" t="s">
        <v>62</v>
      </c>
      <c r="F6" s="5" t="s">
        <v>63</v>
      </c>
      <c r="G6" s="5" t="s">
        <v>64</v>
      </c>
    </row>
    <row r="7" spans="1:9" x14ac:dyDescent="0.4">
      <c r="B7" s="5" t="s">
        <v>65</v>
      </c>
      <c r="C7" s="5" t="s">
        <v>66</v>
      </c>
      <c r="D7" s="5" t="s">
        <v>66</v>
      </c>
      <c r="E7" s="5" t="s">
        <v>66</v>
      </c>
      <c r="F7" s="5" t="s">
        <v>66</v>
      </c>
      <c r="G7" s="5" t="s">
        <v>66</v>
      </c>
    </row>
    <row r="8" spans="1:9" x14ac:dyDescent="0.4">
      <c r="B8" s="17" t="s">
        <v>71</v>
      </c>
      <c r="C8" s="18"/>
      <c r="D8" s="18">
        <v>22727.262599999998</v>
      </c>
      <c r="E8" s="18"/>
      <c r="F8" s="18"/>
      <c r="G8" s="46"/>
    </row>
    <row r="9" spans="1:9" x14ac:dyDescent="0.4">
      <c r="B9" s="23" t="s">
        <v>72</v>
      </c>
      <c r="C9" s="24">
        <v>9181.4101919999994</v>
      </c>
      <c r="D9" s="24">
        <v>679928.27286706504</v>
      </c>
      <c r="E9" s="24"/>
      <c r="F9" s="24"/>
      <c r="G9" s="44">
        <v>1100493.68675031</v>
      </c>
    </row>
    <row r="10" spans="1:9" x14ac:dyDescent="0.4">
      <c r="B10" s="3" t="str">
        <f>"Total (GJ)"</f>
        <v>Total (GJ)</v>
      </c>
      <c r="C10" s="4">
        <v>9181.4101919999994</v>
      </c>
      <c r="D10" s="4">
        <v>702655.53546706506</v>
      </c>
      <c r="E10" s="4">
        <v>0</v>
      </c>
      <c r="F10" s="4">
        <v>0</v>
      </c>
      <c r="G10" s="4">
        <v>1100493.68675031</v>
      </c>
    </row>
    <row r="11" spans="1:9" x14ac:dyDescent="0.4">
      <c r="B11" s="1" t="s">
        <v>65</v>
      </c>
    </row>
  </sheetData>
  <sheetProtection algorithmName="SHA-512" hashValue="w/7EaH2J14StOoCEt5l/SQbcN0agi0GJ28PHRImiZ8ym+bKRMYpKDgGxAfiTojSht0Rpnl7Lh9ERD441E3EpgA==" saltValue="eKMs+ATpvGKB3uu6YSZdqQ==" spinCount="100000" sheet="1" objects="1" scenarios="1"/>
  <autoFilter ref="B7:G10" xr:uid="{00000000-0009-0000-0000-000007000000}"/>
  <mergeCells count="4">
    <mergeCell ref="A1:G1"/>
    <mergeCell ref="A2:G2"/>
    <mergeCell ref="A3:G3"/>
    <mergeCell ref="A4:G4"/>
  </mergeCells>
  <hyperlinks>
    <hyperlink ref="I1" location="Index!A1" display="Return to Index" xr:uid="{BE33CF16-392F-4FF9-97E5-AE5711B8A4C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A1:I22"/>
  <sheetViews>
    <sheetView showGridLines="0" showRowColHeaders="0" workbookViewId="0">
      <selection activeCell="I1" sqref="I1"/>
    </sheetView>
  </sheetViews>
  <sheetFormatPr defaultRowHeight="13.15" x14ac:dyDescent="0.4"/>
  <cols>
    <col min="1" max="1" width="4" customWidth="1"/>
    <col min="2" max="2" width="33.5703125" customWidth="1"/>
    <col min="3" max="3" width="15.7109375" bestFit="1" customWidth="1"/>
    <col min="4" max="4" width="15.5703125" customWidth="1"/>
    <col min="5" max="6" width="11.28515625" customWidth="1"/>
  </cols>
  <sheetData>
    <row r="1" spans="1:9" x14ac:dyDescent="0.4">
      <c r="A1" s="96" t="s">
        <v>56</v>
      </c>
      <c r="B1" s="96"/>
      <c r="C1" s="96"/>
      <c r="D1" s="96"/>
      <c r="E1" s="96"/>
      <c r="F1" s="96"/>
      <c r="G1" s="96"/>
      <c r="I1" s="101" t="s">
        <v>305</v>
      </c>
    </row>
    <row r="2" spans="1:9" ht="15.75" x14ac:dyDescent="0.5">
      <c r="A2" s="97" t="s">
        <v>296</v>
      </c>
      <c r="B2" s="97"/>
      <c r="C2" s="97"/>
      <c r="D2" s="97"/>
      <c r="E2" s="97"/>
      <c r="F2" s="97"/>
      <c r="G2" s="97"/>
    </row>
    <row r="3" spans="1:9" x14ac:dyDescent="0.4">
      <c r="A3" s="96" t="s">
        <v>87</v>
      </c>
      <c r="B3" s="96"/>
      <c r="C3" s="96"/>
      <c r="D3" s="96"/>
      <c r="E3" s="96"/>
      <c r="F3" s="96"/>
      <c r="G3" s="96"/>
    </row>
    <row r="4" spans="1:9" x14ac:dyDescent="0.4">
      <c r="A4" s="96" t="s">
        <v>58</v>
      </c>
      <c r="B4" s="96"/>
      <c r="C4" s="96"/>
      <c r="D4" s="96"/>
      <c r="E4" s="96"/>
      <c r="F4" s="96"/>
      <c r="G4" s="96"/>
    </row>
    <row r="6" spans="1:9" ht="18" customHeight="1" x14ac:dyDescent="0.4">
      <c r="B6" s="5" t="s">
        <v>110</v>
      </c>
      <c r="C6" s="5" t="s">
        <v>88</v>
      </c>
      <c r="D6" s="5" t="s">
        <v>89</v>
      </c>
      <c r="E6" s="5" t="s">
        <v>90</v>
      </c>
      <c r="F6" s="5" t="s">
        <v>91</v>
      </c>
    </row>
    <row r="7" spans="1:9" x14ac:dyDescent="0.4">
      <c r="B7" s="5" t="s">
        <v>65</v>
      </c>
      <c r="C7" s="5" t="s">
        <v>65</v>
      </c>
      <c r="D7" s="5" t="s">
        <v>66</v>
      </c>
      <c r="E7" s="5" t="s">
        <v>66</v>
      </c>
      <c r="F7" s="5" t="s">
        <v>66</v>
      </c>
    </row>
    <row r="8" spans="1:9" x14ac:dyDescent="0.4">
      <c r="B8" s="26" t="s">
        <v>61</v>
      </c>
      <c r="C8" s="49"/>
      <c r="D8" s="49"/>
      <c r="E8" s="49"/>
      <c r="F8" s="50"/>
    </row>
    <row r="9" spans="1:9" x14ac:dyDescent="0.4">
      <c r="B9" s="29" t="s">
        <v>261</v>
      </c>
      <c r="C9" s="30"/>
      <c r="D9" s="31"/>
      <c r="E9" s="31"/>
      <c r="F9" s="32"/>
    </row>
    <row r="10" spans="1:9" x14ac:dyDescent="0.4">
      <c r="B10" s="33" t="s">
        <v>264</v>
      </c>
      <c r="C10" s="34" t="s">
        <v>61</v>
      </c>
      <c r="D10" s="21">
        <v>536353.78178399999</v>
      </c>
      <c r="E10" s="21"/>
      <c r="F10" s="35"/>
    </row>
    <row r="11" spans="1:9" x14ac:dyDescent="0.4">
      <c r="B11" s="36" t="s">
        <v>265</v>
      </c>
      <c r="C11" s="34" t="s">
        <v>61</v>
      </c>
      <c r="D11" s="21">
        <v>49406.554080000104</v>
      </c>
      <c r="E11" s="21"/>
      <c r="F11" s="35"/>
    </row>
    <row r="12" spans="1:9" x14ac:dyDescent="0.4">
      <c r="B12" s="36" t="s">
        <v>266</v>
      </c>
      <c r="C12" s="34" t="s">
        <v>61</v>
      </c>
      <c r="D12" s="21">
        <v>2416.2602400000001</v>
      </c>
      <c r="E12" s="21"/>
      <c r="F12" s="35"/>
    </row>
    <row r="13" spans="1:9" x14ac:dyDescent="0.4">
      <c r="B13" s="29" t="s">
        <v>262</v>
      </c>
      <c r="C13" s="30"/>
      <c r="D13" s="31"/>
      <c r="E13" s="31"/>
      <c r="F13" s="32"/>
    </row>
    <row r="14" spans="1:9" x14ac:dyDescent="0.4">
      <c r="B14" s="36" t="s">
        <v>269</v>
      </c>
      <c r="C14" s="34" t="s">
        <v>61</v>
      </c>
      <c r="D14" s="21">
        <v>51635.2212</v>
      </c>
      <c r="E14" s="21">
        <v>111931.75079999999</v>
      </c>
      <c r="F14" s="35">
        <v>118557.2988</v>
      </c>
    </row>
    <row r="15" spans="1:9" x14ac:dyDescent="0.4">
      <c r="B15" s="36" t="s">
        <v>270</v>
      </c>
      <c r="C15" s="34" t="s">
        <v>61</v>
      </c>
      <c r="D15" s="21">
        <v>62843.718163064797</v>
      </c>
      <c r="E15" s="21">
        <v>44085.383999999998</v>
      </c>
      <c r="F15" s="35">
        <v>45777.409200000002</v>
      </c>
    </row>
    <row r="16" spans="1:9" x14ac:dyDescent="0.4">
      <c r="B16" s="37" t="s">
        <v>64</v>
      </c>
      <c r="C16" s="51"/>
      <c r="D16" s="52"/>
      <c r="E16" s="52"/>
      <c r="F16" s="53"/>
    </row>
    <row r="17" spans="2:6" x14ac:dyDescent="0.4">
      <c r="B17" s="36" t="s">
        <v>273</v>
      </c>
      <c r="C17" s="34" t="s">
        <v>64</v>
      </c>
      <c r="D17" s="21">
        <v>666551.92680000002</v>
      </c>
      <c r="E17" s="21">
        <v>625709.43000000005</v>
      </c>
      <c r="F17" s="35">
        <v>499836.89880000002</v>
      </c>
    </row>
    <row r="18" spans="2:6" x14ac:dyDescent="0.4">
      <c r="B18" s="54" t="s">
        <v>275</v>
      </c>
      <c r="C18" s="34" t="s">
        <v>64</v>
      </c>
      <c r="D18" s="21">
        <v>433941.75995030598</v>
      </c>
      <c r="E18" s="21"/>
      <c r="F18" s="35"/>
    </row>
    <row r="19" spans="2:6" x14ac:dyDescent="0.4">
      <c r="B19" s="37" t="s">
        <v>60</v>
      </c>
      <c r="C19" s="51"/>
      <c r="D19" s="52"/>
      <c r="E19" s="52"/>
      <c r="F19" s="53"/>
    </row>
    <row r="20" spans="2:6" x14ac:dyDescent="0.4">
      <c r="B20" s="55" t="s">
        <v>142</v>
      </c>
      <c r="C20" s="43" t="s">
        <v>60</v>
      </c>
      <c r="D20" s="24">
        <v>9181.4101919999994</v>
      </c>
      <c r="E20" s="24">
        <v>8120.3082480000003</v>
      </c>
      <c r="F20" s="44">
        <v>8222.2770959999998</v>
      </c>
    </row>
    <row r="21" spans="2:6" x14ac:dyDescent="0.4">
      <c r="B21" s="3" t="str">
        <f>"Total (GJ)"</f>
        <v>Total (GJ)</v>
      </c>
      <c r="C21" s="6" t="s">
        <v>65</v>
      </c>
      <c r="D21" s="4">
        <v>1812330.63240937</v>
      </c>
      <c r="E21" s="4">
        <v>789846.87304800004</v>
      </c>
      <c r="F21" s="4">
        <v>672393.88389599998</v>
      </c>
    </row>
    <row r="22" spans="2:6" x14ac:dyDescent="0.4">
      <c r="B22" s="1" t="s">
        <v>111</v>
      </c>
    </row>
  </sheetData>
  <sheetProtection algorithmName="SHA-512" hashValue="wk3KPyyzKRXz/4U4sAUubyhp/Z7d1QvNVk5/ez6gzvNFJalv85EPkeZcLw+gKkPwJh6pG55+IyIUddTLJphZng==" saltValue="/RXKTpoIjnzU34of/uzHOg==" spinCount="100000" sheet="1" objects="1" scenarios="1"/>
  <autoFilter ref="B7:F21" xr:uid="{00000000-0009-0000-0000-000008000000}"/>
  <mergeCells count="4">
    <mergeCell ref="A1:G1"/>
    <mergeCell ref="A2:G2"/>
    <mergeCell ref="A3:G3"/>
    <mergeCell ref="A4:G4"/>
  </mergeCells>
  <hyperlinks>
    <hyperlink ref="I1" location="Index!A1" display="Return to Index" xr:uid="{26B28AEF-2A14-404F-9F5B-19EC3718ACC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H25"/>
  <sheetViews>
    <sheetView showGridLines="0" showRowColHeaders="0" workbookViewId="0">
      <selection activeCell="H1" sqref="H1"/>
    </sheetView>
  </sheetViews>
  <sheetFormatPr defaultRowHeight="13.15" x14ac:dyDescent="0.4"/>
  <cols>
    <col min="1" max="1" width="4" customWidth="1"/>
    <col min="2" max="2" width="35.28515625" customWidth="1"/>
    <col min="3" max="6" width="15.5703125" customWidth="1"/>
    <col min="7" max="7" width="10" customWidth="1"/>
  </cols>
  <sheetData>
    <row r="1" spans="1:8" x14ac:dyDescent="0.4">
      <c r="A1" s="96" t="s">
        <v>56</v>
      </c>
      <c r="B1" s="96"/>
      <c r="C1" s="96"/>
      <c r="D1" s="96"/>
      <c r="E1" s="96"/>
      <c r="F1" s="96"/>
      <c r="G1" s="96"/>
      <c r="H1" s="101" t="s">
        <v>305</v>
      </c>
    </row>
    <row r="2" spans="1:8" ht="15.75" x14ac:dyDescent="0.5">
      <c r="A2" s="97" t="s">
        <v>297</v>
      </c>
      <c r="B2" s="97"/>
      <c r="C2" s="97"/>
      <c r="D2" s="97"/>
      <c r="E2" s="97"/>
      <c r="F2" s="97"/>
      <c r="G2" s="97"/>
    </row>
    <row r="3" spans="1:8" x14ac:dyDescent="0.4">
      <c r="A3" s="96" t="s">
        <v>57</v>
      </c>
      <c r="B3" s="96"/>
      <c r="C3" s="96"/>
      <c r="D3" s="96"/>
      <c r="E3" s="96"/>
      <c r="F3" s="96"/>
      <c r="G3" s="96"/>
    </row>
    <row r="4" spans="1:8" x14ac:dyDescent="0.4">
      <c r="A4" s="96" t="s">
        <v>58</v>
      </c>
      <c r="B4" s="96"/>
      <c r="C4" s="96"/>
      <c r="D4" s="96"/>
      <c r="E4" s="96"/>
      <c r="F4" s="96"/>
      <c r="G4" s="96"/>
    </row>
    <row r="6" spans="1:8" x14ac:dyDescent="0.4">
      <c r="B6" s="5" t="s">
        <v>112</v>
      </c>
      <c r="C6" s="5" t="s">
        <v>61</v>
      </c>
      <c r="D6" s="5" t="s">
        <v>64</v>
      </c>
      <c r="E6" s="5" t="s">
        <v>63</v>
      </c>
      <c r="F6" s="5" t="s">
        <v>60</v>
      </c>
      <c r="G6" s="5" t="s">
        <v>62</v>
      </c>
    </row>
    <row r="7" spans="1:8" x14ac:dyDescent="0.4">
      <c r="B7" s="5" t="s">
        <v>65</v>
      </c>
      <c r="C7" s="5" t="s">
        <v>66</v>
      </c>
      <c r="D7" s="5" t="s">
        <v>66</v>
      </c>
      <c r="E7" s="5" t="s">
        <v>66</v>
      </c>
      <c r="F7" s="5" t="s">
        <v>66</v>
      </c>
      <c r="G7" s="5" t="s">
        <v>66</v>
      </c>
    </row>
    <row r="8" spans="1:8" x14ac:dyDescent="0.4">
      <c r="B8" s="56" t="s">
        <v>67</v>
      </c>
      <c r="C8" s="18">
        <v>5275524.1915078098</v>
      </c>
      <c r="D8" s="18">
        <v>1321538.58807153</v>
      </c>
      <c r="E8" s="18">
        <v>299452.16375426401</v>
      </c>
      <c r="F8" s="18">
        <v>35998.214121447803</v>
      </c>
      <c r="G8" s="19"/>
    </row>
    <row r="9" spans="1:8" x14ac:dyDescent="0.4">
      <c r="B9" s="57" t="s">
        <v>68</v>
      </c>
      <c r="C9" s="21"/>
      <c r="D9" s="21">
        <v>1.1579999999999999</v>
      </c>
      <c r="E9" s="21"/>
      <c r="F9" s="21"/>
      <c r="G9" s="22"/>
    </row>
    <row r="10" spans="1:8" x14ac:dyDescent="0.4">
      <c r="B10" s="57" t="s">
        <v>69</v>
      </c>
      <c r="C10" s="21">
        <v>2998.5265347261202</v>
      </c>
      <c r="D10" s="21">
        <v>5062.0998535885101</v>
      </c>
      <c r="E10" s="21">
        <v>7666.0586299738598</v>
      </c>
      <c r="F10" s="21"/>
      <c r="G10" s="22"/>
    </row>
    <row r="11" spans="1:8" x14ac:dyDescent="0.4">
      <c r="B11" s="57" t="s">
        <v>70</v>
      </c>
      <c r="C11" s="21">
        <v>679928.27286706504</v>
      </c>
      <c r="D11" s="21">
        <v>1100493.68675031</v>
      </c>
      <c r="E11" s="21"/>
      <c r="F11" s="21">
        <v>9181.4101919999994</v>
      </c>
      <c r="G11" s="22"/>
    </row>
    <row r="12" spans="1:8" x14ac:dyDescent="0.4">
      <c r="B12" s="57" t="s">
        <v>73</v>
      </c>
      <c r="C12" s="21">
        <v>2020679.7277752</v>
      </c>
      <c r="D12" s="21"/>
      <c r="E12" s="21">
        <v>471859.9056</v>
      </c>
      <c r="F12" s="21"/>
      <c r="G12" s="22">
        <v>676.56600000000003</v>
      </c>
    </row>
    <row r="13" spans="1:8" x14ac:dyDescent="0.4">
      <c r="B13" s="57" t="s">
        <v>74</v>
      </c>
      <c r="C13" s="21">
        <v>10634.335434782601</v>
      </c>
      <c r="D13" s="21"/>
      <c r="E13" s="21"/>
      <c r="F13" s="21"/>
      <c r="G13" s="22"/>
    </row>
    <row r="14" spans="1:8" x14ac:dyDescent="0.4">
      <c r="B14" s="57" t="s">
        <v>75</v>
      </c>
      <c r="C14" s="21">
        <v>9896.6830200000004</v>
      </c>
      <c r="D14" s="21">
        <v>3133.1733319999998</v>
      </c>
      <c r="E14" s="21">
        <v>293.55748492800001</v>
      </c>
      <c r="F14" s="21"/>
      <c r="G14" s="22"/>
    </row>
    <row r="15" spans="1:8" x14ac:dyDescent="0.4">
      <c r="B15" s="57" t="s">
        <v>77</v>
      </c>
      <c r="C15" s="21"/>
      <c r="D15" s="21"/>
      <c r="E15" s="21">
        <v>2312.5705638879999</v>
      </c>
      <c r="F15" s="21"/>
      <c r="G15" s="22"/>
    </row>
    <row r="16" spans="1:8" x14ac:dyDescent="0.4">
      <c r="B16" s="57" t="s">
        <v>78</v>
      </c>
      <c r="C16" s="21">
        <v>581862.59792600002</v>
      </c>
      <c r="D16" s="21"/>
      <c r="E16" s="21"/>
      <c r="F16" s="21"/>
      <c r="G16" s="22"/>
    </row>
    <row r="17" spans="2:7" x14ac:dyDescent="0.4">
      <c r="B17" s="57" t="s">
        <v>79</v>
      </c>
      <c r="C17" s="21">
        <v>118066.18706719601</v>
      </c>
      <c r="D17" s="21">
        <v>14114.9625162745</v>
      </c>
      <c r="E17" s="21">
        <v>231169.239987104</v>
      </c>
      <c r="F17" s="21">
        <v>0</v>
      </c>
      <c r="G17" s="22"/>
    </row>
    <row r="18" spans="2:7" x14ac:dyDescent="0.4">
      <c r="B18" s="57" t="s">
        <v>80</v>
      </c>
      <c r="C18" s="21">
        <v>70779.804394025006</v>
      </c>
      <c r="D18" s="21">
        <v>23779.348239999999</v>
      </c>
      <c r="E18" s="21">
        <v>9791.9704939619405</v>
      </c>
      <c r="F18" s="21"/>
      <c r="G18" s="22"/>
    </row>
    <row r="19" spans="2:7" x14ac:dyDescent="0.4">
      <c r="B19" s="57" t="s">
        <v>81</v>
      </c>
      <c r="C19" s="21">
        <v>30281.707437975001</v>
      </c>
      <c r="D19" s="21">
        <v>8051.1163999999999</v>
      </c>
      <c r="E19" s="21"/>
      <c r="F19" s="21"/>
      <c r="G19" s="22"/>
    </row>
    <row r="20" spans="2:7" x14ac:dyDescent="0.4">
      <c r="B20" s="57" t="s">
        <v>82</v>
      </c>
      <c r="C20" s="21"/>
      <c r="D20" s="21">
        <v>2867948</v>
      </c>
      <c r="E20" s="21"/>
      <c r="F20" s="21"/>
      <c r="G20" s="22"/>
    </row>
    <row r="21" spans="2:7" x14ac:dyDescent="0.4">
      <c r="B21" s="57" t="s">
        <v>84</v>
      </c>
      <c r="C21" s="21">
        <v>29137.678584000001</v>
      </c>
      <c r="D21" s="21"/>
      <c r="E21" s="21"/>
      <c r="F21" s="21"/>
      <c r="G21" s="22"/>
    </row>
    <row r="22" spans="2:7" x14ac:dyDescent="0.4">
      <c r="B22" s="57" t="s">
        <v>85</v>
      </c>
      <c r="C22" s="21">
        <v>57694.262461848797</v>
      </c>
      <c r="D22" s="21"/>
      <c r="E22" s="21"/>
      <c r="F22" s="21"/>
      <c r="G22" s="22"/>
    </row>
    <row r="23" spans="2:7" x14ac:dyDescent="0.4">
      <c r="B23" s="58" t="s">
        <v>86</v>
      </c>
      <c r="C23" s="24">
        <v>544.71810600000003</v>
      </c>
      <c r="D23" s="24"/>
      <c r="E23" s="24">
        <v>8666.9882015273997</v>
      </c>
      <c r="F23" s="24"/>
      <c r="G23" s="25"/>
    </row>
    <row r="24" spans="2:7" ht="13.5" thickBot="1" x14ac:dyDescent="0.45">
      <c r="B24" s="3" t="str">
        <f>"Total (GJ)"</f>
        <v>Total (GJ)</v>
      </c>
      <c r="C24" s="4">
        <v>8888028.6931166295</v>
      </c>
      <c r="D24" s="4">
        <v>5344122.1331636999</v>
      </c>
      <c r="E24" s="4">
        <v>1031212.4547156499</v>
      </c>
      <c r="F24" s="4">
        <v>45179.624313447799</v>
      </c>
      <c r="G24" s="4">
        <v>676.56600000000003</v>
      </c>
    </row>
    <row r="25" spans="2:7" ht="13.5" thickTop="1" x14ac:dyDescent="0.4">
      <c r="B25" s="1" t="s">
        <v>65</v>
      </c>
    </row>
  </sheetData>
  <sheetProtection algorithmName="SHA-512" hashValue="I27fiu+XxTfjtRb2/Ru8DVg9KoQ9nbolWYLiFBwBqUZDafzHmY8J78b+v9BSwrBjfHlWm/Jp53/AM+PI0g0v7g==" saltValue="e6B1vIs7U/N+s12FIB3MHQ==" spinCount="100000" sheet="1" objects="1" scenarios="1"/>
  <autoFilter ref="B7:F24" xr:uid="{00000000-0009-0000-0000-000009000000}"/>
  <mergeCells count="4">
    <mergeCell ref="A1:G1"/>
    <mergeCell ref="A2:G2"/>
    <mergeCell ref="A3:G3"/>
    <mergeCell ref="A4:G4"/>
  </mergeCells>
  <hyperlinks>
    <hyperlink ref="H1" location="Index!A1" display="Return to Index" xr:uid="{A9313055-104C-4123-88AE-7123DA09DBC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9a5b9c3-7264-4e80-8f48-5e60101baa31">
      <Terms xmlns="http://schemas.microsoft.com/office/infopath/2007/PartnerControls"/>
    </lcf76f155ced4ddcb4097134ff3c332f>
    <TaxCatchAll xmlns="5a73984f-5727-401f-a696-027e3d4183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18BAE285FF6A4893DEB717B61CB2BC" ma:contentTypeVersion="20" ma:contentTypeDescription="Create a new document." ma:contentTypeScope="" ma:versionID="87f132c2fe4199b8127cae115462630d">
  <xsd:schema xmlns:xsd="http://www.w3.org/2001/XMLSchema" xmlns:xs="http://www.w3.org/2001/XMLSchema" xmlns:p="http://schemas.microsoft.com/office/2006/metadata/properties" xmlns:ns1="http://schemas.microsoft.com/sharepoint/v3" xmlns:ns2="19a5b9c3-7264-4e80-8f48-5e60101baa31" xmlns:ns3="5a73984f-5727-401f-a696-027e3d418314" targetNamespace="http://schemas.microsoft.com/office/2006/metadata/properties" ma:root="true" ma:fieldsID="54ccfa6a6c3ce05dcf4a8d7113803d81" ns1:_="" ns2:_="" ns3:_="">
    <xsd:import namespace="http://schemas.microsoft.com/sharepoint/v3"/>
    <xsd:import namespace="19a5b9c3-7264-4e80-8f48-5e60101baa31"/>
    <xsd:import namespace="5a73984f-5727-401f-a696-027e3d4183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5b9c3-7264-4e80-8f48-5e60101ba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da632b2-1545-4ddf-a2ee-048a909a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3984f-5727-401f-a696-027e3d4183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42b2a-1fe5-4e14-85a5-53b45f3761ce}" ma:internalName="TaxCatchAll" ma:showField="CatchAllData" ma:web="5a73984f-5727-401f-a696-027e3d4183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85BFB-280C-483F-BB7A-A36EC403164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48D5889-F734-40D4-A6DA-83CBFD05A4BB}"/>
</file>

<file path=customXml/itemProps3.xml><?xml version="1.0" encoding="utf-8"?>
<ds:datastoreItem xmlns:ds="http://schemas.openxmlformats.org/officeDocument/2006/customXml" ds:itemID="{2ED7F94A-9AD2-4F4C-A3A2-F3B28F6EFB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49</vt:i4>
      </vt:variant>
    </vt:vector>
  </HeadingPairs>
  <TitlesOfParts>
    <vt:vector size="99" baseType="lpstr">
      <vt:lpstr>Index</vt:lpstr>
      <vt:lpstr>SASB EM-MM-130a.1</vt:lpstr>
      <vt:lpstr>SASB EM-MM-130a.1 (2)</vt:lpstr>
      <vt:lpstr>SASB EM-MM-130a.1 (3)</vt:lpstr>
      <vt:lpstr>SASB EM-MM-130a.1 (4)</vt:lpstr>
      <vt:lpstr>SASB EM-MM-130a.1 (5)</vt:lpstr>
      <vt:lpstr>SASB EM-MM-130a.1 (6)</vt:lpstr>
      <vt:lpstr>SASB EM-MM-130a.1 (7)</vt:lpstr>
      <vt:lpstr>SASB EM-MM-130a.1 (8)</vt:lpstr>
      <vt:lpstr>SASB EM-MM-130a.1 (9)</vt:lpstr>
      <vt:lpstr>SASB EM-MM-110a.1, GRI 305</vt:lpstr>
      <vt:lpstr>SASB EM-MM-110a.1, GRI 305(2)</vt:lpstr>
      <vt:lpstr>SASB EM-MM-110a.1</vt:lpstr>
      <vt:lpstr>SASB EM-MM-110a.1 (2)</vt:lpstr>
      <vt:lpstr>GRI 305-2 Energy Indirect</vt:lpstr>
      <vt:lpstr>GRI 305-2 Energy Indirect (2)</vt:lpstr>
      <vt:lpstr>GRI 305-3 Other Indirect (</vt:lpstr>
      <vt:lpstr>GRI 305-4 GHG intensity by</vt:lpstr>
      <vt:lpstr>GRI 305-4 GHG intensity by(2)</vt:lpstr>
      <vt:lpstr>GRI 305-4 GHG intensity by(3)</vt:lpstr>
      <vt:lpstr>SASB EM-MM-120a.1</vt:lpstr>
      <vt:lpstr>Total water withdrawal int</vt:lpstr>
      <vt:lpstr>Fresh water consumed inten</vt:lpstr>
      <vt:lpstr>Other water consumed inten</vt:lpstr>
      <vt:lpstr>Total water consumed inten</vt:lpstr>
      <vt:lpstr>SASB EM-MM-140a.1 Water wi</vt:lpstr>
      <vt:lpstr>SASB EM-MM-140a.1 Water wi(2)</vt:lpstr>
      <vt:lpstr>GRI 303-3 Water withdrawal</vt:lpstr>
      <vt:lpstr>GRI 303-3 Water withdrawal(2)</vt:lpstr>
      <vt:lpstr>GRI 303-3 Water withdrawal(3)</vt:lpstr>
      <vt:lpstr>GRI 303-4 Water discharge</vt:lpstr>
      <vt:lpstr>GRI 303-4 Water discharge (2)</vt:lpstr>
      <vt:lpstr>GRI 303-4 Water discharge (3)</vt:lpstr>
      <vt:lpstr>GRI 303-5 Water consumptio</vt:lpstr>
      <vt:lpstr>Water Recycled and Reused</vt:lpstr>
      <vt:lpstr>SASB EM-MM-150a.4 Non-mine</vt:lpstr>
      <vt:lpstr>Non-mineral waste recycled</vt:lpstr>
      <vt:lpstr>SASB EM-MM-150a.5 Tailings</vt:lpstr>
      <vt:lpstr>Percentage of tailings rec</vt:lpstr>
      <vt:lpstr>SASB EM-MM-150a.6 Waste ro</vt:lpstr>
      <vt:lpstr>Percentage of waste rock r</vt:lpstr>
      <vt:lpstr>SASB EM-MM-150a.7 Hazardou</vt:lpstr>
      <vt:lpstr>SASB EM-MM-150a.8 Hazardou</vt:lpstr>
      <vt:lpstr>GRI 306-3 Waste generated</vt:lpstr>
      <vt:lpstr>GRI 306-4 Non-hazardous wa</vt:lpstr>
      <vt:lpstr>GRI 306-4 Hazardous waste</vt:lpstr>
      <vt:lpstr>GRI 306-5 Non-hazardous wa</vt:lpstr>
      <vt:lpstr>GRI 306-5 Hazardous waste</vt:lpstr>
      <vt:lpstr>Rehabilitation and clearin</vt:lpstr>
      <vt:lpstr>Gold sold</vt:lpstr>
      <vt:lpstr>'Fresh water consumed inten'!_FilterDatabase</vt:lpstr>
      <vt:lpstr>'Gold sold'!_FilterDatabase</vt:lpstr>
      <vt:lpstr>'GRI 303-3 Water withdrawal'!_FilterDatabase</vt:lpstr>
      <vt:lpstr>'GRI 303-3 Water withdrawal(2)'!_FilterDatabase</vt:lpstr>
      <vt:lpstr>'GRI 303-3 Water withdrawal(3)'!_FilterDatabase</vt:lpstr>
      <vt:lpstr>'GRI 303-4 Water discharge'!_FilterDatabase</vt:lpstr>
      <vt:lpstr>'GRI 303-4 Water discharge (2)'!_FilterDatabase</vt:lpstr>
      <vt:lpstr>'GRI 303-4 Water discharge (3)'!_FilterDatabase</vt:lpstr>
      <vt:lpstr>'GRI 303-5 Water consumptio'!_FilterDatabase</vt:lpstr>
      <vt:lpstr>'GRI 305-2 Energy Indirect'!_FilterDatabase</vt:lpstr>
      <vt:lpstr>'GRI 305-2 Energy Indirect (2)'!_FilterDatabase</vt:lpstr>
      <vt:lpstr>'GRI 305-3 Other Indirect ('!_FilterDatabase</vt:lpstr>
      <vt:lpstr>'GRI 305-4 GHG intensity by'!_FilterDatabase</vt:lpstr>
      <vt:lpstr>'GRI 305-4 GHG intensity by(2)'!_FilterDatabase</vt:lpstr>
      <vt:lpstr>'GRI 305-4 GHG intensity by(3)'!_FilterDatabase</vt:lpstr>
      <vt:lpstr>'GRI 306-3 Waste generated'!_FilterDatabase</vt:lpstr>
      <vt:lpstr>'GRI 306-4 Hazardous waste'!_FilterDatabase</vt:lpstr>
      <vt:lpstr>'GRI 306-4 Non-hazardous wa'!_FilterDatabase</vt:lpstr>
      <vt:lpstr>'GRI 306-5 Hazardous waste'!_FilterDatabase</vt:lpstr>
      <vt:lpstr>'GRI 306-5 Non-hazardous wa'!_FilterDatabase</vt:lpstr>
      <vt:lpstr>'Non-mineral waste recycled'!_FilterDatabase</vt:lpstr>
      <vt:lpstr>'Other water consumed inten'!_FilterDatabase</vt:lpstr>
      <vt:lpstr>'Percentage of tailings rec'!_FilterDatabase</vt:lpstr>
      <vt:lpstr>'Percentage of waste rock r'!_FilterDatabase</vt:lpstr>
      <vt:lpstr>'Rehabilitation and clearin'!_FilterDatabase</vt:lpstr>
      <vt:lpstr>'SASB EM-MM-110a.1'!_FilterDatabase</vt:lpstr>
      <vt:lpstr>'SASB EM-MM-110a.1 (2)'!_FilterDatabase</vt:lpstr>
      <vt:lpstr>'SASB EM-MM-110a.1, GRI 305'!_FilterDatabase</vt:lpstr>
      <vt:lpstr>'SASB EM-MM-110a.1, GRI 305(2)'!_FilterDatabase</vt:lpstr>
      <vt:lpstr>'SASB EM-MM-120a.1'!_FilterDatabase</vt:lpstr>
      <vt:lpstr>'SASB EM-MM-130a.1'!_FilterDatabase</vt:lpstr>
      <vt:lpstr>'SASB EM-MM-130a.1 (2)'!_FilterDatabase</vt:lpstr>
      <vt:lpstr>'SASB EM-MM-130a.1 (3)'!_FilterDatabase</vt:lpstr>
      <vt:lpstr>'SASB EM-MM-130a.1 (4)'!_FilterDatabase</vt:lpstr>
      <vt:lpstr>'SASB EM-MM-130a.1 (5)'!_FilterDatabase</vt:lpstr>
      <vt:lpstr>'SASB EM-MM-130a.1 (6)'!_FilterDatabase</vt:lpstr>
      <vt:lpstr>'SASB EM-MM-130a.1 (7)'!_FilterDatabase</vt:lpstr>
      <vt:lpstr>'SASB EM-MM-130a.1 (8)'!_FilterDatabase</vt:lpstr>
      <vt:lpstr>'SASB EM-MM-130a.1 (9)'!_FilterDatabase</vt:lpstr>
      <vt:lpstr>'SASB EM-MM-140a.1 Water wi'!_FilterDatabase</vt:lpstr>
      <vt:lpstr>'SASB EM-MM-140a.1 Water wi(2)'!_FilterDatabase</vt:lpstr>
      <vt:lpstr>'SASB EM-MM-150a.4 Non-mine'!_FilterDatabase</vt:lpstr>
      <vt:lpstr>'SASB EM-MM-150a.5 Tailings'!_FilterDatabase</vt:lpstr>
      <vt:lpstr>'SASB EM-MM-150a.6 Waste ro'!_FilterDatabase</vt:lpstr>
      <vt:lpstr>'SASB EM-MM-150a.7 Hazardou'!_FilterDatabase</vt:lpstr>
      <vt:lpstr>'SASB EM-MM-150a.8 Hazardou'!_FilterDatabase</vt:lpstr>
      <vt:lpstr>'Total water consumed inten'!_FilterDatabase</vt:lpstr>
      <vt:lpstr>'Total water withdrawal int'!_FilterDatabase</vt:lpstr>
      <vt:lpstr>'Water Recycled and Reused'!_FilterDatabase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Sequoia Eagles (Corporate)</dc:creator>
  <cp:keywords/>
  <dc:description/>
  <cp:lastModifiedBy>Sequoia Eagles (Corporate)</cp:lastModifiedBy>
  <cp:revision/>
  <cp:lastPrinted>2022-02-15T01:33:39Z</cp:lastPrinted>
  <dcterms:created xsi:type="dcterms:W3CDTF">2022-02-14T11:30:47Z</dcterms:created>
  <dcterms:modified xsi:type="dcterms:W3CDTF">2022-02-18T02:28:14Z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0x0101004B18BAE285FF6A4893DEB717B61CB2BC</vt:lpwstr>
  </property>
</Properties>
</file>